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fg-my.sharepoint.com/personal/t504307_d1_jri_co_jp/Documents/METI認知症/06_作成物/01_公募要領/"/>
    </mc:Choice>
  </mc:AlternateContent>
  <xr:revisionPtr revIDLastSave="8" documentId="13_ncr:1_{D9AEDE82-B97E-4630-98BC-9FC2340DB520}" xr6:coauthVersionLast="44" xr6:coauthVersionMax="44" xr10:uidLastSave="{AC33B9B1-D616-4074-8FD8-74382C40B8CF}"/>
  <bookViews>
    <workbookView xWindow="-110" yWindow="-110" windowWidth="19420" windowHeight="10420" activeTab="1" xr2:uid="{9FBFE017-4E76-4626-9A64-C5F6B2A698DB}"/>
  </bookViews>
  <sheets>
    <sheet name="積算内訳フォーム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2" l="1"/>
  <c r="F63" i="2"/>
  <c r="F61" i="2"/>
  <c r="F60" i="2" s="1"/>
  <c r="F58" i="2"/>
  <c r="F57" i="2"/>
  <c r="F55" i="2" s="1"/>
  <c r="F51" i="2"/>
  <c r="F49" i="2"/>
  <c r="F48" i="2" s="1"/>
  <c r="F46" i="2"/>
  <c r="F45" i="2" s="1"/>
  <c r="F43" i="2"/>
  <c r="F42" i="2" s="1"/>
  <c r="F40" i="2"/>
  <c r="F39" i="2"/>
  <c r="F35" i="2"/>
  <c r="F34" i="2"/>
  <c r="F31" i="2"/>
  <c r="F30" i="2"/>
  <c r="F26" i="2"/>
  <c r="F24" i="2"/>
  <c r="F23" i="2"/>
  <c r="F16" i="2"/>
  <c r="F15" i="2"/>
  <c r="F14" i="2"/>
  <c r="F13" i="2"/>
  <c r="F12" i="2"/>
  <c r="F67" i="1"/>
  <c r="F63" i="1"/>
  <c r="F61" i="1"/>
  <c r="F60" i="1" s="1"/>
  <c r="F58" i="1"/>
  <c r="F57" i="1"/>
  <c r="F51" i="1"/>
  <c r="F49" i="1"/>
  <c r="F48" i="1" s="1"/>
  <c r="F46" i="1"/>
  <c r="F45" i="1" s="1"/>
  <c r="F43" i="1"/>
  <c r="F42" i="1" s="1"/>
  <c r="F40" i="1"/>
  <c r="F39" i="1"/>
  <c r="F35" i="1"/>
  <c r="F34" i="1"/>
  <c r="F32" i="1"/>
  <c r="F31" i="1"/>
  <c r="F27" i="1"/>
  <c r="F26" i="1"/>
  <c r="F24" i="1"/>
  <c r="F23" i="1"/>
  <c r="F16" i="1"/>
  <c r="F15" i="1"/>
  <c r="F14" i="1"/>
  <c r="F13" i="1"/>
  <c r="F12" i="1"/>
  <c r="F28" i="2" l="1"/>
  <c r="F21" i="1"/>
  <c r="F55" i="1"/>
  <c r="F37" i="2"/>
  <c r="F21" i="2"/>
  <c r="F10" i="2"/>
  <c r="F19" i="2"/>
  <c r="F74" i="2" s="1"/>
  <c r="F29" i="1"/>
  <c r="F10" i="1"/>
  <c r="F37" i="1"/>
  <c r="F19" i="1"/>
  <c r="F72" i="1" l="1"/>
</calcChain>
</file>

<file path=xl/sharedStrings.xml><?xml version="1.0" encoding="utf-8"?>
<sst xmlns="http://schemas.openxmlformats.org/spreadsheetml/2006/main" count="293" uniqueCount="78">
  <si>
    <t>積算内訳</t>
    <rPh sb="0" eb="2">
      <t>セキサン</t>
    </rPh>
    <rPh sb="2" eb="4">
      <t>ウチワケ</t>
    </rPh>
    <phoneticPr fontId="2"/>
  </si>
  <si>
    <t>団体名：</t>
    <rPh sb="0" eb="2">
      <t>ダンタイ</t>
    </rPh>
    <rPh sb="2" eb="3">
      <t>メイ</t>
    </rPh>
    <phoneticPr fontId="14"/>
  </si>
  <si>
    <t>項目</t>
    <rPh sb="0" eb="2">
      <t>コウモク</t>
    </rPh>
    <phoneticPr fontId="2"/>
  </si>
  <si>
    <t>内容</t>
    <rPh sb="0" eb="2">
      <t>ナイヨウ</t>
    </rPh>
    <phoneticPr fontId="14"/>
  </si>
  <si>
    <t>金額（円）</t>
    <rPh sb="0" eb="2">
      <t>キンガク</t>
    </rPh>
    <rPh sb="3" eb="4">
      <t>エン</t>
    </rPh>
    <phoneticPr fontId="2"/>
  </si>
  <si>
    <t>算出根拠</t>
    <rPh sb="0" eb="2">
      <t>サンシュツ</t>
    </rPh>
    <rPh sb="2" eb="4">
      <t>コンキョ</t>
    </rPh>
    <phoneticPr fontId="2"/>
  </si>
  <si>
    <t>Ⅰ．人件費</t>
    <rPh sb="2" eb="5">
      <t>ジンケンヒ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</si>
  <si>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</si>
  <si>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</si>
  <si>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Ⅱ．事業費</t>
    <rPh sb="2" eb="5">
      <t>ジギョウヒ</t>
    </rPh>
    <phoneticPr fontId="2"/>
  </si>
  <si>
    <t>旅費</t>
    <rPh sb="0" eb="2">
      <t>リョヒ</t>
    </rPh>
    <phoneticPr fontId="2"/>
  </si>
  <si>
    <t>職員出張旅費</t>
    <rPh sb="0" eb="2">
      <t>ショクイン</t>
    </rPh>
    <rPh sb="2" eb="4">
      <t>シュッチョウ</t>
    </rPh>
    <rPh sb="4" eb="6">
      <t>リョヒ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</si>
  <si>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</si>
  <si>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</si>
  <si>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委員旅費</t>
    <rPh sb="0" eb="2">
      <t>イイン</t>
    </rPh>
    <rPh sb="2" eb="4">
      <t>リョヒ</t>
    </rPh>
    <phoneticPr fontId="2"/>
  </si>
  <si>
    <t>会議費</t>
    <rPh sb="0" eb="3">
      <t>カイギヒ</t>
    </rPh>
    <phoneticPr fontId="2"/>
  </si>
  <si>
    <t>会場借料</t>
    <rPh sb="0" eb="2">
      <t>カイジョウ</t>
    </rPh>
    <rPh sb="2" eb="4">
      <t>シャクリョウ</t>
    </rPh>
    <phoneticPr fontId="2"/>
  </si>
  <si>
    <t>茶菓料</t>
    <rPh sb="0" eb="2">
      <t>チャカ</t>
    </rPh>
    <rPh sb="2" eb="3">
      <t>リョウ</t>
    </rPh>
    <phoneticPr fontId="2"/>
  </si>
  <si>
    <t>謝金</t>
    <rPh sb="0" eb="1">
      <t>アヤマ</t>
    </rPh>
    <rPh sb="1" eb="2">
      <t>キン</t>
    </rPh>
    <phoneticPr fontId="2"/>
  </si>
  <si>
    <t>委員謝金</t>
    <rPh sb="0" eb="2">
      <t>イイン</t>
    </rPh>
    <rPh sb="2" eb="4">
      <t>シャキン</t>
    </rPh>
    <phoneticPr fontId="2"/>
  </si>
  <si>
    <t>備品費</t>
    <rPh sb="0" eb="2">
      <t>ビヒン</t>
    </rPh>
    <rPh sb="2" eb="3">
      <t>ヒ</t>
    </rPh>
    <phoneticPr fontId="2"/>
  </si>
  <si>
    <t>●●料</t>
    <rPh sb="2" eb="3">
      <t>リョウ</t>
    </rPh>
    <phoneticPr fontId="2"/>
  </si>
  <si>
    <t>台</t>
    <rPh sb="0" eb="1">
      <t>ダイ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</si>
  <si>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</si>
  <si>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●●レンタル料</t>
    <rPh sb="6" eb="7">
      <t>リョウ</t>
    </rPh>
    <phoneticPr fontId="2"/>
  </si>
  <si>
    <t>ヶ月</t>
    <rPh sb="1" eb="2">
      <t>ゲツ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</si>
  <si>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</si>
  <si>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●●使い捨てキット</t>
    <rPh sb="2" eb="3">
      <t>ツカ</t>
    </rPh>
    <rPh sb="4" eb="5">
      <t>ス</t>
    </rPh>
    <phoneticPr fontId="2"/>
  </si>
  <si>
    <t>品</t>
    <rPh sb="0" eb="1">
      <t>シナ</t>
    </rPh>
    <phoneticPr fontId="2"/>
  </si>
  <si>
    <t>外注費</t>
    <rPh sb="0" eb="3">
      <t>ガイチュウヒ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</si>
  <si>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</si>
  <si>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部</t>
    <rPh sb="0" eb="1">
      <t>ブ</t>
    </rPh>
    <phoneticPr fontId="2"/>
  </si>
  <si>
    <t>補助員人件費</t>
    <rPh sb="0" eb="2">
      <t>ホジョ</t>
    </rPh>
    <rPh sb="3" eb="6">
      <t>ジンケンヒ</t>
    </rPh>
    <phoneticPr fontId="2"/>
  </si>
  <si>
    <t>その他諸経費</t>
    <rPh sb="2" eb="3">
      <t>タ</t>
    </rPh>
    <rPh sb="3" eb="6">
      <t>ショケイヒ</t>
    </rPh>
    <phoneticPr fontId="2"/>
  </si>
  <si>
    <t>Ⅲ．委託費</t>
    <rPh sb="2" eb="4">
      <t>イタク</t>
    </rPh>
    <rPh sb="4" eb="5">
      <t>ヒ</t>
    </rPh>
    <phoneticPr fontId="2"/>
  </si>
  <si>
    <t>Ⅳ．補助対象経費</t>
    <rPh sb="2" eb="4">
      <t>ホジョ</t>
    </rPh>
    <rPh sb="4" eb="6">
      <t>タイショウ</t>
    </rPh>
    <rPh sb="6" eb="8">
      <t>ケイヒ</t>
    </rPh>
    <phoneticPr fontId="2"/>
  </si>
  <si>
    <t>Ⅰ.人件費＋Ⅱ.事業費＋Ⅲ.委託費</t>
    <rPh sb="14" eb="16">
      <t>イタク</t>
    </rPh>
    <rPh sb="16" eb="17">
      <t>ヒ</t>
    </rPh>
    <phoneticPr fontId="2"/>
  </si>
  <si>
    <t>【記載例】</t>
    <rPh sb="1" eb="3">
      <t>キサイ</t>
    </rPh>
    <rPh sb="3" eb="4">
      <t>レイ</t>
    </rPh>
    <phoneticPr fontId="2"/>
  </si>
  <si>
    <t>株式会社●●●●</t>
    <rPh sb="0" eb="2">
      <t>カブシキ</t>
    </rPh>
    <rPh sb="2" eb="4">
      <t>カイシャ</t>
    </rPh>
    <phoneticPr fontId="2"/>
  </si>
  <si>
    <t>研究員Ａ</t>
    <rPh sb="0" eb="3">
      <t>ケンキュウイン</t>
    </rPh>
    <phoneticPr fontId="2"/>
  </si>
  <si>
    <t>研究員Ｂ</t>
    <rPh sb="0" eb="3">
      <t>ケンキュウイン</t>
    </rPh>
    <phoneticPr fontId="2"/>
  </si>
  <si>
    <t>研究員Ｃ</t>
    <rPh sb="0" eb="3">
      <t>ケンキュウイン</t>
    </rPh>
    <phoneticPr fontId="2"/>
  </si>
  <si>
    <t>研究員Ｄ</t>
    <rPh sb="0" eb="3">
      <t>ケンキュウイン</t>
    </rPh>
    <phoneticPr fontId="2"/>
  </si>
  <si>
    <t>研究員Ｅ</t>
    <rPh sb="0" eb="3">
      <t>ケンキュウイン</t>
    </rPh>
    <phoneticPr fontId="2"/>
  </si>
  <si>
    <t>●●会議への出席</t>
    <rPh sb="2" eb="4">
      <t>カイギ</t>
    </rPh>
    <rPh sb="6" eb="8">
      <t>シュッセキ</t>
    </rPh>
    <phoneticPr fontId="2"/>
  </si>
  <si>
    <t>●●訪問</t>
    <rPh sb="2" eb="4">
      <t>ホウモン</t>
    </rPh>
    <phoneticPr fontId="2"/>
  </si>
  <si>
    <t>●●委員会への出席</t>
    <rPh sb="2" eb="5">
      <t>イインカイ</t>
    </rPh>
    <rPh sb="7" eb="9">
      <t>シュッセキ</t>
    </rPh>
    <phoneticPr fontId="2"/>
  </si>
  <si>
    <t>●●委員会</t>
    <rPh sb="2" eb="5">
      <t>イインカイ</t>
    </rPh>
    <phoneticPr fontId="2"/>
  </si>
  <si>
    <t>茶菓料</t>
    <rPh sb="0" eb="2">
      <t>サカ</t>
    </rPh>
    <rPh sb="2" eb="3">
      <t>リョウ</t>
    </rPh>
    <phoneticPr fontId="2"/>
  </si>
  <si>
    <t>委員謝金</t>
    <rPh sb="0" eb="2">
      <t>イイン</t>
    </rPh>
    <rPh sb="2" eb="3">
      <t>アヤマ</t>
    </rPh>
    <rPh sb="3" eb="4">
      <t>キン</t>
    </rPh>
    <phoneticPr fontId="2"/>
  </si>
  <si>
    <t>●●●料</t>
    <rPh sb="3" eb="4">
      <t>リョウ</t>
    </rPh>
    <phoneticPr fontId="2"/>
  </si>
  <si>
    <t>●●●レンタル料</t>
    <rPh sb="7" eb="8">
      <t>リョウ</t>
    </rPh>
    <phoneticPr fontId="2"/>
  </si>
  <si>
    <t>●●●使い捨てキット</t>
    <rPh sb="3" eb="4">
      <t>ツカ</t>
    </rPh>
    <rPh sb="5" eb="6">
      <t>ス</t>
    </rPh>
    <phoneticPr fontId="2"/>
  </si>
  <si>
    <t>●●●作業</t>
    <rPh sb="3" eb="5">
      <t>サギョウ</t>
    </rPh>
    <phoneticPr fontId="2"/>
  </si>
  <si>
    <t>外注先A社（未定）</t>
    <rPh sb="0" eb="3">
      <t>ガイチュウサキ</t>
    </rPh>
    <rPh sb="4" eb="5">
      <t>シャ</t>
    </rPh>
    <rPh sb="6" eb="8">
      <t>ミテイ</t>
    </rPh>
    <phoneticPr fontId="2"/>
  </si>
  <si>
    <t>●●●●作成</t>
    <rPh sb="4" eb="6">
      <t>サクセイ</t>
    </rPh>
    <phoneticPr fontId="2"/>
  </si>
  <si>
    <t>外注先B社（未定）</t>
    <rPh sb="0" eb="3">
      <t>ガイチュウサキ</t>
    </rPh>
    <rPh sb="4" eb="5">
      <t>シャ</t>
    </rPh>
    <rPh sb="6" eb="8">
      <t>ミテイ</t>
    </rPh>
    <phoneticPr fontId="2"/>
  </si>
  <si>
    <t>会議資料印刷</t>
    <rPh sb="0" eb="2">
      <t>カイギ</t>
    </rPh>
    <rPh sb="2" eb="4">
      <t>シリョウ</t>
    </rPh>
    <rPh sb="4" eb="6">
      <t>インサツ</t>
    </rPh>
    <phoneticPr fontId="2"/>
  </si>
  <si>
    <t>パンフレット製作</t>
    <rPh sb="6" eb="8">
      <t>セイサク</t>
    </rPh>
    <phoneticPr fontId="2"/>
  </si>
  <si>
    <t>●●●●業務アシスタント</t>
    <rPh sb="4" eb="6">
      <t>ギョウム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</si>
  <si>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</si>
  <si>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●●●●の送料</t>
    <rPh sb="5" eb="7">
      <t>ソウリョウ</t>
    </rPh>
    <rPh sb="6" eb="7">
      <t>リョウ</t>
    </rPh>
    <phoneticPr fontId="2"/>
  </si>
  <si>
    <t>情報収集費</t>
    <rPh sb="0" eb="2">
      <t>ジョウホウ</t>
    </rPh>
    <rPh sb="2" eb="4">
      <t>シュウシュウ</t>
    </rPh>
    <rPh sb="4" eb="5">
      <t>ヒ</t>
    </rPh>
    <phoneticPr fontId="2"/>
  </si>
  <si>
    <t>●●●●文献調査</t>
    <rPh sb="4" eb="6">
      <t>ブンケン</t>
    </rPh>
    <rPh sb="6" eb="8">
      <t>チョウサ</t>
    </rPh>
    <phoneticPr fontId="2"/>
  </si>
  <si>
    <t>●●●●費用</t>
    <rPh sb="4" eb="6">
      <t>ヒヨウ</t>
    </rPh>
    <phoneticPr fontId="2"/>
  </si>
  <si>
    <t>●●●●●業務</t>
    <rPh sb="5" eb="7">
      <t>ギョウム</t>
    </rPh>
    <phoneticPr fontId="2"/>
  </si>
  <si>
    <t>●●●●株式会社</t>
    <rPh sb="4" eb="6">
      <t>カブシキ</t>
    </rPh>
    <rPh sb="6" eb="8">
      <t>カイシャ</t>
    </rPh>
    <phoneticPr fontId="2"/>
  </si>
  <si>
    <t>●●●●運営等</t>
    <rPh sb="4" eb="6">
      <t>ウンエイ</t>
    </rPh>
    <rPh sb="6" eb="7">
      <t>トウ</t>
    </rPh>
    <phoneticPr fontId="2"/>
  </si>
  <si>
    <t>一般社団法人●●●●●●</t>
    <rPh sb="0" eb="2">
      <t>イッパン</t>
    </rPh>
    <rPh sb="2" eb="4">
      <t>シャダン</t>
    </rPh>
    <rPh sb="4" eb="6">
      <t>ホウジン</t>
    </rPh>
    <phoneticPr fontId="2"/>
  </si>
  <si>
    <t>@</t>
    <phoneticPr fontId="2"/>
  </si>
  <si>
    <t>×</t>
    <phoneticPr fontId="2"/>
  </si>
  <si>
    <t>Ⅰ．人件費</t>
    <phoneticPr fontId="2"/>
  </si>
  <si>
    <t>Ⅱ．事業費</t>
    <phoneticPr fontId="2"/>
  </si>
  <si>
    <t>●●ワーキンググループ</t>
    <phoneticPr fontId="2"/>
  </si>
  <si>
    <t>●●●●●●のため</t>
    <phoneticPr fontId="2"/>
  </si>
  <si>
    <t>＜初年度のみ・全体＞</t>
    <phoneticPr fontId="17"/>
  </si>
  <si>
    <t>経済産業省「サービス産業強化事業費補助金（認知症共生社会に向けた製品・サービスの効果検証事業）」</t>
    <rPh sb="0" eb="2">
      <t>ケイザイ</t>
    </rPh>
    <rPh sb="2" eb="5">
      <t>サンギョウショウ</t>
    </rPh>
    <rPh sb="10" eb="12">
      <t>サンギョウ</t>
    </rPh>
    <rPh sb="12" eb="14">
      <t>キョウカ</t>
    </rPh>
    <rPh sb="14" eb="17">
      <t>ジギョウヒ</t>
    </rPh>
    <rPh sb="17" eb="20">
      <t>ホジョキン</t>
    </rPh>
    <rPh sb="21" eb="24">
      <t>ニンチショウ</t>
    </rPh>
    <rPh sb="24" eb="26">
      <t>キョウセイ</t>
    </rPh>
    <rPh sb="26" eb="28">
      <t>シャカイ</t>
    </rPh>
    <rPh sb="29" eb="30">
      <t>ム</t>
    </rPh>
    <rPh sb="32" eb="34">
      <t>セイヒン</t>
    </rPh>
    <rPh sb="40" eb="42">
      <t>コウカ</t>
    </rPh>
    <rPh sb="42" eb="44">
      <t>ケンショウ</t>
    </rPh>
    <rPh sb="44" eb="46">
      <t>ジギョウ</t>
    </rPh>
    <phoneticPr fontId="2"/>
  </si>
  <si>
    <t>経済産業省「サービス産業強化事業費補助金（認知症共生社会に向けた製品・サービスの効果検証事業）」</t>
    <rPh sb="10" eb="12">
      <t>サンギョウ</t>
    </rPh>
    <rPh sb="12" eb="14">
      <t>キョウカ</t>
    </rPh>
    <rPh sb="14" eb="17">
      <t>ジギョウヒ</t>
    </rPh>
    <rPh sb="17" eb="20">
      <t>ホジョキン</t>
    </rPh>
    <rPh sb="21" eb="24">
      <t>ニンチショウ</t>
    </rPh>
    <rPh sb="24" eb="26">
      <t>キョウセイ</t>
    </rPh>
    <rPh sb="26" eb="28">
      <t>シャカイ</t>
    </rPh>
    <rPh sb="29" eb="30">
      <t>ム</t>
    </rPh>
    <rPh sb="32" eb="34">
      <t>セイヒン</t>
    </rPh>
    <rPh sb="40" eb="42">
      <t>コウカ</t>
    </rPh>
    <rPh sb="42" eb="44">
      <t>ケンショウ</t>
    </rPh>
    <rPh sb="44" eb="4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</si>
</sst>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0000FF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3" fillId="0" borderId="0"/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 wrapText="1"/>
    </xf>
    <xf numFmtId="0" fontId="5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5" fillId="0" borderId="2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6" xfId="0" applyFont="1" applyBorder="1">
      <alignment vertical="center"/>
    </xf>
    <xf numFmtId="176" fontId="7" fillId="0" borderId="9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6" fontId="10" fillId="0" borderId="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176" fontId="5" fillId="0" borderId="24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176" fontId="6" fillId="0" borderId="10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176" fontId="7" fillId="4" borderId="12" xfId="0" applyNumberFormat="1" applyFont="1" applyFill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6" fontId="5" fillId="0" borderId="22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>
      <alignment vertical="center"/>
    </xf>
    <xf numFmtId="0" fontId="10" fillId="0" borderId="0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6" xfId="0" applyFont="1" applyBorder="1">
      <alignment vertical="center"/>
    </xf>
    <xf numFmtId="0" fontId="10" fillId="4" borderId="14" xfId="0" applyFont="1" applyFill="1" applyBorder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2" xfId="0" applyFont="1" applyBorder="1">
      <alignment vertical="center"/>
    </xf>
    <xf numFmtId="176" fontId="7" fillId="0" borderId="11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8" xfId="0" applyFont="1" applyBorder="1">
      <alignment vertical="center"/>
    </xf>
    <xf numFmtId="176" fontId="7" fillId="0" borderId="10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76" fontId="8" fillId="0" borderId="26" xfId="0" applyNumberFormat="1" applyFont="1" applyBorder="1">
      <alignment vertical="center"/>
    </xf>
    <xf numFmtId="0" fontId="11" fillId="3" borderId="2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3" borderId="29" xfId="0" applyFont="1" applyFill="1" applyBorder="1">
      <alignment vertical="center"/>
    </xf>
    <xf numFmtId="176" fontId="15" fillId="3" borderId="30" xfId="0" applyNumberFormat="1" applyFont="1" applyFill="1" applyBorder="1">
      <alignment vertical="center"/>
    </xf>
    <xf numFmtId="176" fontId="4" fillId="3" borderId="31" xfId="0" applyNumberFormat="1" applyFont="1" applyFill="1" applyBorder="1">
      <alignment vertical="center"/>
    </xf>
    <xf numFmtId="0" fontId="5" fillId="3" borderId="28" xfId="0" applyFont="1" applyFill="1" applyBorder="1" applyAlignment="1">
      <alignment horizontal="left" vertical="center"/>
    </xf>
    <xf numFmtId="176" fontId="4" fillId="3" borderId="28" xfId="0" applyNumberFormat="1" applyFont="1" applyFill="1" applyBorder="1">
      <alignment vertical="center"/>
    </xf>
    <xf numFmtId="176" fontId="4" fillId="3" borderId="32" xfId="0" applyNumberFormat="1" applyFont="1" applyFill="1" applyBorder="1">
      <alignment vertical="center"/>
    </xf>
    <xf numFmtId="176" fontId="5" fillId="2" borderId="19" xfId="0" applyNumberFormat="1" applyFont="1" applyFill="1" applyBorder="1" applyAlignment="1">
      <alignment horizontal="center" vertical="center"/>
    </xf>
    <xf numFmtId="0" fontId="5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176" fontId="6" fillId="2" borderId="30" xfId="0" applyNumberFormat="1" applyFont="1" applyFill="1" applyBorder="1">
      <alignment vertical="center"/>
    </xf>
    <xf numFmtId="176" fontId="4" fillId="2" borderId="31" xfId="0" applyNumberFormat="1" applyFont="1" applyFill="1" applyBorder="1">
      <alignment vertical="center"/>
    </xf>
    <xf numFmtId="0" fontId="5" fillId="2" borderId="28" xfId="0" applyFont="1" applyFill="1" applyBorder="1" applyAlignment="1">
      <alignment horizontal="left" vertical="center"/>
    </xf>
    <xf numFmtId="176" fontId="4" fillId="2" borderId="28" xfId="0" applyNumberFormat="1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0" fontId="5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</cellXfs>
  <cellStyles count="5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133350</xdr:rowOff>
    </xdr:from>
    <xdr:to>
      <xdr:col>16</xdr:col>
      <xdr:colOff>38100</xdr:colOff>
      <xdr:row>1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B03CE3-02C7-4A11-A877-A76A0C53E7B1}"/>
            </a:ext>
          </a:extLst>
        </xdr:cNvPr>
        <xdr:cNvSpPr txBox="1"/>
      </xdr:nvSpPr>
      <xdr:spPr>
        <a:xfrm>
          <a:off x="5524500" y="133350"/>
          <a:ext cx="676275" cy="276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様式４</a:t>
          </a:r>
        </a:p>
      </xdr:txBody>
    </xdr:sp>
    <xdr:clientData/>
  </xdr:twoCellAnchor>
  <xdr:twoCellAnchor>
    <xdr:from>
      <xdr:col>4</xdr:col>
      <xdr:colOff>1371600</xdr:colOff>
      <xdr:row>4</xdr:row>
      <xdr:rowOff>171450</xdr:rowOff>
    </xdr:from>
    <xdr:to>
      <xdr:col>12</xdr:col>
      <xdr:colOff>0</xdr:colOff>
      <xdr:row>7</xdr:row>
      <xdr:rowOff>38100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12D20C4-C3A3-40B8-A54F-21C10CB1EC44}"/>
            </a:ext>
          </a:extLst>
        </xdr:cNvPr>
        <xdr:cNvSpPr/>
      </xdr:nvSpPr>
      <xdr:spPr>
        <a:xfrm>
          <a:off x="2190750" y="1085850"/>
          <a:ext cx="3067050" cy="561975"/>
        </a:xfrm>
        <a:prstGeom prst="wedgeRectCallout">
          <a:avLst>
            <a:gd name="adj1" fmla="val -73196"/>
            <a:gd name="adj2" fmla="val 211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初回提出時は初年度のみの概算事業費で可。記載する期間について該当するものを〇で囲むこと。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276225</xdr:colOff>
      <xdr:row>6</xdr:row>
      <xdr:rowOff>76200</xdr:rowOff>
    </xdr:from>
    <xdr:to>
      <xdr:col>18</xdr:col>
      <xdr:colOff>530226</xdr:colOff>
      <xdr:row>9</xdr:row>
      <xdr:rowOff>200025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A09BB769-3FCC-4DA3-9252-7BFA7F735880}"/>
            </a:ext>
          </a:extLst>
        </xdr:cNvPr>
        <xdr:cNvSpPr/>
      </xdr:nvSpPr>
      <xdr:spPr>
        <a:xfrm>
          <a:off x="5429250" y="1504950"/>
          <a:ext cx="2006601" cy="847725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6C0E-17FB-4FEA-A51C-DDCF48964CFD}">
  <dimension ref="A1:Q72"/>
  <sheetViews>
    <sheetView zoomScaleNormal="100" workbookViewId="0">
      <selection activeCell="E1" sqref="E1"/>
    </sheetView>
  </sheetViews>
  <sheetFormatPr defaultRowHeight="18" x14ac:dyDescent="0.55000000000000004"/>
  <cols>
    <col min="1" max="1" width="0.58203125" style="1" customWidth="1"/>
    <col min="2" max="2" width="7.58203125" style="1" customWidth="1"/>
    <col min="3" max="4" width="1.25" style="1" customWidth="1"/>
    <col min="5" max="5" width="24.25" style="1" customWidth="1"/>
    <col min="6" max="6" width="12.83203125" style="2" customWidth="1"/>
    <col min="7" max="7" width="1.58203125" style="2" customWidth="1"/>
    <col min="8" max="8" width="1.58203125" style="3" customWidth="1"/>
    <col min="9" max="9" width="8" style="2" customWidth="1"/>
    <col min="10" max="10" width="2" style="2" customWidth="1"/>
    <col min="11" max="11" width="2" style="1" customWidth="1"/>
    <col min="12" max="12" width="5.83203125" style="2" customWidth="1"/>
    <col min="13" max="13" width="4" style="1" customWidth="1"/>
    <col min="14" max="14" width="2.08203125" style="1" customWidth="1"/>
    <col min="15" max="15" width="3.58203125" style="2" customWidth="1"/>
    <col min="16" max="16" width="2.08203125" style="1" customWidth="1"/>
    <col min="17" max="17" width="2.08203125" style="2" customWidth="1"/>
  </cols>
  <sheetData>
    <row r="1" spans="1:17" x14ac:dyDescent="0.55000000000000004">
      <c r="B1"/>
      <c r="Q1" s="4"/>
    </row>
    <row r="2" spans="1:17" x14ac:dyDescent="0.55000000000000004">
      <c r="B2"/>
      <c r="Q2" s="5"/>
    </row>
    <row r="3" spans="1:17" x14ac:dyDescent="0.55000000000000004">
      <c r="B3" s="99" t="s">
        <v>76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x14ac:dyDescent="0.55000000000000004"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55000000000000004">
      <c r="B6" s="101" t="s">
        <v>1</v>
      </c>
      <c r="C6" s="102"/>
      <c r="D6" s="103"/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1:17" ht="18.5" thickBot="1" x14ac:dyDescent="0.6">
      <c r="B7" s="1" t="s">
        <v>75</v>
      </c>
      <c r="Q7" s="1"/>
    </row>
    <row r="8" spans="1:17" x14ac:dyDescent="0.55000000000000004">
      <c r="A8" s="7"/>
      <c r="B8" s="107" t="s">
        <v>2</v>
      </c>
      <c r="C8" s="108"/>
      <c r="D8" s="109"/>
      <c r="E8" s="8" t="s">
        <v>3</v>
      </c>
      <c r="F8" s="9" t="s">
        <v>4</v>
      </c>
      <c r="G8" s="110" t="s">
        <v>5</v>
      </c>
      <c r="H8" s="111"/>
      <c r="I8" s="111"/>
      <c r="J8" s="111"/>
      <c r="K8" s="111"/>
      <c r="L8" s="111"/>
      <c r="M8" s="111"/>
      <c r="N8" s="111"/>
      <c r="O8" s="111"/>
      <c r="P8" s="111"/>
      <c r="Q8" s="112"/>
    </row>
    <row r="9" spans="1:17" x14ac:dyDescent="0.55000000000000004">
      <c r="B9" s="10"/>
      <c r="C9" s="11"/>
      <c r="D9" s="12"/>
      <c r="E9" s="13"/>
      <c r="F9" s="14"/>
      <c r="G9" s="15"/>
      <c r="H9" s="16"/>
      <c r="I9" s="17"/>
      <c r="J9" s="17"/>
      <c r="K9" s="12"/>
      <c r="L9" s="17"/>
      <c r="M9" s="12"/>
      <c r="N9" s="12"/>
      <c r="O9" s="17"/>
      <c r="P9" s="12"/>
      <c r="Q9" s="18"/>
    </row>
    <row r="10" spans="1:17" x14ac:dyDescent="0.55000000000000004">
      <c r="B10" s="19" t="s">
        <v>6</v>
      </c>
      <c r="C10" s="20"/>
      <c r="D10" s="21"/>
      <c r="E10" s="22"/>
      <c r="F10" s="23">
        <f>SUM(F12:F17)</f>
        <v>0</v>
      </c>
      <c r="G10" s="24"/>
      <c r="H10" s="25"/>
      <c r="I10" s="26"/>
      <c r="J10" s="26"/>
      <c r="K10" s="21"/>
      <c r="L10" s="26"/>
      <c r="M10" s="21"/>
      <c r="N10" s="21"/>
      <c r="O10" s="26"/>
      <c r="P10" s="21"/>
      <c r="Q10" s="27"/>
    </row>
    <row r="11" spans="1:17" x14ac:dyDescent="0.55000000000000004">
      <c r="B11" s="19"/>
      <c r="C11" s="20"/>
      <c r="D11" s="21"/>
      <c r="E11" s="22"/>
      <c r="F11" s="23"/>
      <c r="G11" s="24"/>
      <c r="H11" s="25"/>
      <c r="I11" s="26"/>
      <c r="J11" s="26"/>
      <c r="K11" s="21"/>
      <c r="L11" s="26"/>
      <c r="M11" s="21"/>
      <c r="N11" s="21"/>
      <c r="O11" s="26"/>
      <c r="P11" s="21"/>
      <c r="Q11" s="27"/>
    </row>
    <row r="12" spans="1:17" x14ac:dyDescent="0.55000000000000004">
      <c r="A12" s="28"/>
      <c r="B12" s="19"/>
      <c r="C12" s="29"/>
      <c r="D12" s="30"/>
      <c r="E12" s="31"/>
      <c r="F12" s="32">
        <f>ROUNDDOWN(I12*L12,0)</f>
        <v>0</v>
      </c>
      <c r="G12" s="33"/>
      <c r="H12" s="34" t="s">
        <v>69</v>
      </c>
      <c r="I12" s="35"/>
      <c r="J12" s="36" t="s">
        <v>7</v>
      </c>
      <c r="K12" s="30" t="s">
        <v>70</v>
      </c>
      <c r="L12" s="37"/>
      <c r="M12" s="30" t="s">
        <v>8</v>
      </c>
      <c r="N12" s="30"/>
      <c r="O12" s="36"/>
      <c r="P12" s="30"/>
      <c r="Q12" s="38"/>
    </row>
    <row r="13" spans="1:17" x14ac:dyDescent="0.55000000000000004">
      <c r="A13" s="28"/>
      <c r="B13" s="19"/>
      <c r="C13" s="29"/>
      <c r="D13" s="30"/>
      <c r="E13" s="31"/>
      <c r="F13" s="32">
        <f t="shared" ref="F13:F16" si="0">ROUNDDOWN(I13*L13,0)</f>
        <v>0</v>
      </c>
      <c r="G13" s="33"/>
      <c r="H13" s="34" t="s">
        <v>69</v>
      </c>
      <c r="I13" s="35"/>
      <c r="J13" s="36" t="s">
        <v>7</v>
      </c>
      <c r="K13" s="30" t="s">
        <v>70</v>
      </c>
      <c r="L13" s="37"/>
      <c r="M13" s="30" t="s">
        <v>8</v>
      </c>
      <c r="N13" s="30"/>
      <c r="O13" s="36"/>
      <c r="P13" s="30"/>
      <c r="Q13" s="38"/>
    </row>
    <row r="14" spans="1:17" x14ac:dyDescent="0.55000000000000004">
      <c r="A14" s="28"/>
      <c r="B14" s="19"/>
      <c r="C14" s="29"/>
      <c r="D14" s="30"/>
      <c r="E14" s="31"/>
      <c r="F14" s="32">
        <f t="shared" si="0"/>
        <v>0</v>
      </c>
      <c r="G14" s="33"/>
      <c r="H14" s="34" t="s">
        <v>69</v>
      </c>
      <c r="I14" s="35"/>
      <c r="J14" s="36" t="s">
        <v>7</v>
      </c>
      <c r="K14" s="30" t="s">
        <v>70</v>
      </c>
      <c r="L14" s="37"/>
      <c r="M14" s="30" t="s">
        <v>8</v>
      </c>
      <c r="N14" s="30"/>
      <c r="O14" s="36"/>
      <c r="P14" s="30"/>
      <c r="Q14" s="38"/>
    </row>
    <row r="15" spans="1:17" x14ac:dyDescent="0.55000000000000004">
      <c r="A15" s="28"/>
      <c r="B15" s="19"/>
      <c r="C15" s="29"/>
      <c r="D15" s="30"/>
      <c r="E15" s="31"/>
      <c r="F15" s="32">
        <f t="shared" si="0"/>
        <v>0</v>
      </c>
      <c r="G15" s="33"/>
      <c r="H15" s="34" t="s">
        <v>69</v>
      </c>
      <c r="I15" s="35"/>
      <c r="J15" s="36" t="s">
        <v>7</v>
      </c>
      <c r="K15" s="30" t="s">
        <v>70</v>
      </c>
      <c r="L15" s="37"/>
      <c r="M15" s="30" t="s">
        <v>8</v>
      </c>
      <c r="N15" s="30"/>
      <c r="O15" s="36"/>
      <c r="P15" s="30"/>
      <c r="Q15" s="38"/>
    </row>
    <row r="16" spans="1:17" x14ac:dyDescent="0.55000000000000004">
      <c r="A16" s="28"/>
      <c r="B16" s="19"/>
      <c r="C16" s="29"/>
      <c r="D16" s="30"/>
      <c r="E16" s="31"/>
      <c r="F16" s="32">
        <f t="shared" si="0"/>
        <v>0</v>
      </c>
      <c r="G16" s="33"/>
      <c r="H16" s="34" t="s">
        <v>69</v>
      </c>
      <c r="I16" s="35"/>
      <c r="J16" s="36" t="s">
        <v>7</v>
      </c>
      <c r="K16" s="30" t="s">
        <v>70</v>
      </c>
      <c r="L16" s="37"/>
      <c r="M16" s="30" t="s">
        <v>8</v>
      </c>
      <c r="N16" s="30"/>
      <c r="O16" s="36"/>
      <c r="P16" s="30"/>
      <c r="Q16" s="38"/>
    </row>
    <row r="17" spans="1:17" x14ac:dyDescent="0.55000000000000004">
      <c r="B17" s="39"/>
      <c r="C17" s="40"/>
      <c r="D17" s="41"/>
      <c r="E17" s="42"/>
      <c r="F17" s="43"/>
      <c r="G17" s="44"/>
      <c r="H17" s="45"/>
      <c r="I17" s="46"/>
      <c r="J17" s="46"/>
      <c r="K17" s="41"/>
      <c r="L17" s="46"/>
      <c r="M17" s="41"/>
      <c r="N17" s="41"/>
      <c r="O17" s="46"/>
      <c r="P17" s="41"/>
      <c r="Q17" s="47"/>
    </row>
    <row r="18" spans="1:17" x14ac:dyDescent="0.55000000000000004">
      <c r="B18" s="10"/>
      <c r="C18" s="11"/>
      <c r="D18" s="12"/>
      <c r="E18" s="13"/>
      <c r="F18" s="48"/>
      <c r="G18" s="15"/>
      <c r="H18" s="16"/>
      <c r="I18" s="17"/>
      <c r="J18" s="17"/>
      <c r="K18" s="12"/>
      <c r="L18" s="17"/>
      <c r="M18" s="12"/>
      <c r="N18" s="12"/>
      <c r="O18" s="17"/>
      <c r="P18" s="12"/>
      <c r="Q18" s="18"/>
    </row>
    <row r="19" spans="1:17" x14ac:dyDescent="0.55000000000000004">
      <c r="B19" s="19" t="s">
        <v>9</v>
      </c>
      <c r="C19" s="20"/>
      <c r="D19" s="21"/>
      <c r="E19" s="22"/>
      <c r="F19" s="23">
        <f>F21+F29+F37+F42+F45+F48+F51+F55+F60+F63</f>
        <v>0</v>
      </c>
      <c r="G19" s="24"/>
      <c r="H19" s="25"/>
      <c r="I19" s="26"/>
      <c r="J19" s="26"/>
      <c r="K19" s="21"/>
      <c r="L19" s="26"/>
      <c r="M19" s="21"/>
      <c r="N19" s="21"/>
      <c r="O19" s="26"/>
      <c r="P19" s="21"/>
      <c r="Q19" s="27"/>
    </row>
    <row r="20" spans="1:17" x14ac:dyDescent="0.55000000000000004">
      <c r="B20" s="19"/>
      <c r="C20" s="20"/>
      <c r="D20" s="21"/>
      <c r="E20" s="22"/>
      <c r="F20" s="23"/>
      <c r="G20" s="44"/>
      <c r="H20" s="45"/>
      <c r="I20" s="46"/>
      <c r="J20" s="46"/>
      <c r="K20" s="41"/>
      <c r="L20" s="46"/>
      <c r="M20" s="41"/>
      <c r="N20" s="41"/>
      <c r="O20" s="46"/>
      <c r="P20" s="41"/>
      <c r="Q20" s="47"/>
    </row>
    <row r="21" spans="1:17" x14ac:dyDescent="0.55000000000000004">
      <c r="A21" s="28"/>
      <c r="B21" s="19"/>
      <c r="C21" s="49" t="s">
        <v>10</v>
      </c>
      <c r="D21" s="50"/>
      <c r="E21" s="51"/>
      <c r="F21" s="52">
        <f>SUM(F22:F28)</f>
        <v>0</v>
      </c>
      <c r="G21" s="53"/>
      <c r="H21" s="54"/>
      <c r="I21" s="55"/>
      <c r="J21" s="55"/>
      <c r="K21" s="56"/>
      <c r="L21" s="55"/>
      <c r="M21" s="56"/>
      <c r="N21" s="56"/>
      <c r="O21" s="55"/>
      <c r="P21" s="56"/>
      <c r="Q21" s="57"/>
    </row>
    <row r="22" spans="1:17" x14ac:dyDescent="0.55000000000000004">
      <c r="A22" s="28"/>
      <c r="B22" s="19"/>
      <c r="C22" s="29"/>
      <c r="D22" s="58" t="s">
        <v>11</v>
      </c>
      <c r="E22" s="59"/>
      <c r="F22" s="32"/>
      <c r="G22" s="33"/>
      <c r="H22" s="60"/>
      <c r="I22" s="30"/>
      <c r="J22" s="30"/>
      <c r="K22" s="30"/>
      <c r="L22" s="30"/>
      <c r="M22" s="30"/>
      <c r="N22" s="30"/>
      <c r="O22" s="30"/>
      <c r="P22" s="30"/>
      <c r="Q22" s="61"/>
    </row>
    <row r="23" spans="1:17" x14ac:dyDescent="0.55000000000000004">
      <c r="A23" s="28"/>
      <c r="B23" s="19"/>
      <c r="C23" s="29"/>
      <c r="D23" s="62"/>
      <c r="E23" s="31"/>
      <c r="F23" s="32">
        <f>ROUNDDOWN(I23*L23*O23,0)</f>
        <v>0</v>
      </c>
      <c r="G23" s="29"/>
      <c r="H23" s="34" t="s">
        <v>69</v>
      </c>
      <c r="I23" s="35"/>
      <c r="J23" s="36" t="s">
        <v>7</v>
      </c>
      <c r="K23" s="30" t="s">
        <v>70</v>
      </c>
      <c r="L23" s="35"/>
      <c r="M23" s="30" t="s">
        <v>12</v>
      </c>
      <c r="N23" s="30" t="s">
        <v>70</v>
      </c>
      <c r="O23" s="62"/>
      <c r="P23" s="30" t="s">
        <v>13</v>
      </c>
      <c r="Q23" s="38"/>
    </row>
    <row r="24" spans="1:17" x14ac:dyDescent="0.55000000000000004">
      <c r="A24" s="28"/>
      <c r="B24" s="19"/>
      <c r="C24" s="29"/>
      <c r="D24" s="62"/>
      <c r="E24" s="31"/>
      <c r="F24" s="32">
        <f>ROUNDDOWN(I24*L24*O24,0)</f>
        <v>0</v>
      </c>
      <c r="G24" s="29"/>
      <c r="H24" s="34" t="s">
        <v>69</v>
      </c>
      <c r="I24" s="35"/>
      <c r="J24" s="36" t="s">
        <v>7</v>
      </c>
      <c r="K24" s="30" t="s">
        <v>70</v>
      </c>
      <c r="L24" s="35"/>
      <c r="M24" s="30" t="s">
        <v>12</v>
      </c>
      <c r="N24" s="30" t="s">
        <v>70</v>
      </c>
      <c r="O24" s="62"/>
      <c r="P24" s="30" t="s">
        <v>13</v>
      </c>
      <c r="Q24" s="38"/>
    </row>
    <row r="25" spans="1:17" x14ac:dyDescent="0.55000000000000004">
      <c r="A25" s="28"/>
      <c r="B25" s="19"/>
      <c r="C25" s="29"/>
      <c r="D25" s="62" t="s">
        <v>14</v>
      </c>
      <c r="E25" s="31"/>
      <c r="F25" s="32"/>
      <c r="G25" s="29"/>
      <c r="H25" s="34"/>
      <c r="I25" s="35"/>
      <c r="J25" s="36"/>
      <c r="K25" s="30"/>
      <c r="L25" s="35"/>
      <c r="M25" s="30"/>
      <c r="N25" s="30"/>
      <c r="O25" s="62"/>
      <c r="P25" s="30"/>
      <c r="Q25" s="38"/>
    </row>
    <row r="26" spans="1:17" x14ac:dyDescent="0.55000000000000004">
      <c r="A26" s="28"/>
      <c r="B26" s="19"/>
      <c r="C26" s="29"/>
      <c r="D26" s="62"/>
      <c r="E26" s="31"/>
      <c r="F26" s="32">
        <f>ROUNDDOWN(I26*L26*O26,0)</f>
        <v>0</v>
      </c>
      <c r="G26" s="29"/>
      <c r="H26" s="34" t="s">
        <v>69</v>
      </c>
      <c r="I26" s="35"/>
      <c r="J26" s="36" t="s">
        <v>7</v>
      </c>
      <c r="K26" s="30" t="s">
        <v>70</v>
      </c>
      <c r="L26" s="35"/>
      <c r="M26" s="30" t="s">
        <v>12</v>
      </c>
      <c r="N26" s="30" t="s">
        <v>70</v>
      </c>
      <c r="O26" s="62"/>
      <c r="P26" s="30" t="s">
        <v>13</v>
      </c>
      <c r="Q26" s="38"/>
    </row>
    <row r="27" spans="1:17" x14ac:dyDescent="0.55000000000000004">
      <c r="A27" s="28"/>
      <c r="B27" s="19"/>
      <c r="C27" s="29"/>
      <c r="D27" s="62"/>
      <c r="E27" s="62"/>
      <c r="F27" s="32">
        <f>ROUNDDOWN(I27*L27*O27,0)</f>
        <v>0</v>
      </c>
      <c r="G27" s="33"/>
      <c r="H27" s="34" t="s">
        <v>69</v>
      </c>
      <c r="I27" s="35"/>
      <c r="J27" s="36" t="s">
        <v>7</v>
      </c>
      <c r="K27" s="30" t="s">
        <v>70</v>
      </c>
      <c r="L27" s="35"/>
      <c r="M27" s="30" t="s">
        <v>12</v>
      </c>
      <c r="N27" s="30" t="s">
        <v>70</v>
      </c>
      <c r="O27" s="35"/>
      <c r="P27" s="30" t="s">
        <v>13</v>
      </c>
      <c r="Q27" s="38"/>
    </row>
    <row r="28" spans="1:17" x14ac:dyDescent="0.55000000000000004">
      <c r="A28" s="28"/>
      <c r="B28" s="19"/>
      <c r="C28" s="29"/>
      <c r="D28" s="62"/>
      <c r="E28" s="63"/>
      <c r="F28" s="32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1:17" x14ac:dyDescent="0.55000000000000004">
      <c r="A29" s="28"/>
      <c r="B29" s="19"/>
      <c r="C29" s="49" t="s">
        <v>15</v>
      </c>
      <c r="D29" s="67"/>
      <c r="E29" s="51"/>
      <c r="F29" s="52">
        <f>SUM(F30:F36)</f>
        <v>0</v>
      </c>
      <c r="G29" s="33"/>
      <c r="H29" s="34"/>
      <c r="I29" s="36"/>
      <c r="J29" s="36"/>
      <c r="K29" s="30"/>
      <c r="L29" s="36"/>
      <c r="M29" s="30"/>
      <c r="N29" s="30"/>
      <c r="O29" s="36"/>
      <c r="P29" s="30"/>
      <c r="Q29" s="38"/>
    </row>
    <row r="30" spans="1:17" x14ac:dyDescent="0.55000000000000004">
      <c r="A30" s="28"/>
      <c r="B30" s="19"/>
      <c r="C30" s="29"/>
      <c r="D30" s="62" t="s">
        <v>16</v>
      </c>
      <c r="E30" s="63"/>
      <c r="F30" s="32"/>
      <c r="G30" s="33"/>
      <c r="H30" s="34"/>
      <c r="I30" s="36"/>
      <c r="J30" s="36"/>
      <c r="K30" s="30"/>
      <c r="L30" s="36"/>
      <c r="M30" s="30"/>
      <c r="N30" s="30"/>
      <c r="O30" s="36"/>
      <c r="P30" s="30"/>
      <c r="Q30" s="38"/>
    </row>
    <row r="31" spans="1:17" x14ac:dyDescent="0.55000000000000004">
      <c r="A31" s="28"/>
      <c r="B31" s="19"/>
      <c r="C31" s="29"/>
      <c r="D31" s="62"/>
      <c r="E31" s="62"/>
      <c r="F31" s="32">
        <f>ROUNDDOWN(I31*L31,0)</f>
        <v>0</v>
      </c>
      <c r="G31" s="33"/>
      <c r="H31" s="34" t="s">
        <v>69</v>
      </c>
      <c r="I31" s="35"/>
      <c r="J31" s="36" t="s">
        <v>7</v>
      </c>
      <c r="K31" s="30" t="s">
        <v>70</v>
      </c>
      <c r="L31" s="35"/>
      <c r="M31" s="30" t="s">
        <v>13</v>
      </c>
      <c r="N31" s="30"/>
      <c r="O31" s="36"/>
      <c r="P31" s="30"/>
      <c r="Q31" s="38"/>
    </row>
    <row r="32" spans="1:17" x14ac:dyDescent="0.55000000000000004">
      <c r="A32" s="28"/>
      <c r="B32" s="19"/>
      <c r="C32" s="29"/>
      <c r="D32" s="62"/>
      <c r="E32" s="62"/>
      <c r="F32" s="32">
        <f>ROUNDDOWN(I32*L32,0)</f>
        <v>0</v>
      </c>
      <c r="G32" s="33"/>
      <c r="H32" s="34" t="s">
        <v>69</v>
      </c>
      <c r="I32" s="35"/>
      <c r="J32" s="36" t="s">
        <v>7</v>
      </c>
      <c r="K32" s="30" t="s">
        <v>70</v>
      </c>
      <c r="L32" s="35"/>
      <c r="M32" s="30" t="s">
        <v>13</v>
      </c>
      <c r="N32" s="30"/>
      <c r="O32" s="36"/>
      <c r="P32" s="30"/>
      <c r="Q32" s="38"/>
    </row>
    <row r="33" spans="1:17" x14ac:dyDescent="0.55000000000000004">
      <c r="A33" s="28"/>
      <c r="B33" s="19"/>
      <c r="C33" s="29"/>
      <c r="D33" s="62" t="s">
        <v>17</v>
      </c>
      <c r="E33" s="62"/>
      <c r="F33" s="32"/>
      <c r="G33" s="33"/>
      <c r="H33" s="34"/>
      <c r="I33" s="35"/>
      <c r="J33" s="36"/>
      <c r="K33" s="30"/>
      <c r="L33" s="35"/>
      <c r="M33" s="30"/>
      <c r="N33" s="30"/>
      <c r="O33" s="36"/>
      <c r="P33" s="30"/>
      <c r="Q33" s="38"/>
    </row>
    <row r="34" spans="1:17" x14ac:dyDescent="0.55000000000000004">
      <c r="A34" s="28"/>
      <c r="B34" s="19"/>
      <c r="C34" s="29"/>
      <c r="D34" s="62"/>
      <c r="E34" s="31"/>
      <c r="F34" s="32">
        <f>ROUNDDOWN(I34*L34*O34,0)</f>
        <v>0</v>
      </c>
      <c r="G34" s="29"/>
      <c r="H34" s="34" t="s">
        <v>69</v>
      </c>
      <c r="I34" s="35"/>
      <c r="J34" s="36" t="s">
        <v>7</v>
      </c>
      <c r="K34" s="30" t="s">
        <v>70</v>
      </c>
      <c r="L34" s="35"/>
      <c r="M34" s="30" t="s">
        <v>12</v>
      </c>
      <c r="N34" s="30" t="s">
        <v>70</v>
      </c>
      <c r="O34" s="62"/>
      <c r="P34" s="30" t="s">
        <v>13</v>
      </c>
      <c r="Q34" s="38"/>
    </row>
    <row r="35" spans="1:17" x14ac:dyDescent="0.55000000000000004">
      <c r="A35" s="28"/>
      <c r="B35" s="19"/>
      <c r="C35" s="29"/>
      <c r="D35" s="62"/>
      <c r="E35" s="62"/>
      <c r="F35" s="32">
        <f>ROUNDDOWN(I35*L35*O35,0)</f>
        <v>0</v>
      </c>
      <c r="G35" s="33"/>
      <c r="H35" s="34" t="s">
        <v>69</v>
      </c>
      <c r="I35" s="35"/>
      <c r="J35" s="36" t="s">
        <v>7</v>
      </c>
      <c r="K35" s="30" t="s">
        <v>70</v>
      </c>
      <c r="L35" s="35"/>
      <c r="M35" s="30" t="s">
        <v>12</v>
      </c>
      <c r="N35" s="30" t="s">
        <v>70</v>
      </c>
      <c r="O35" s="35"/>
      <c r="P35" s="30" t="s">
        <v>13</v>
      </c>
      <c r="Q35" s="38"/>
    </row>
    <row r="36" spans="1:17" x14ac:dyDescent="0.55000000000000004">
      <c r="A36" s="28"/>
      <c r="B36" s="19"/>
      <c r="C36" s="29"/>
      <c r="D36" s="62"/>
      <c r="E36" s="63"/>
      <c r="F36" s="32"/>
      <c r="G36" s="64"/>
      <c r="H36" s="68"/>
      <c r="I36" s="69"/>
      <c r="J36" s="69"/>
      <c r="K36" s="65"/>
      <c r="L36" s="69"/>
      <c r="M36" s="65"/>
      <c r="N36" s="65"/>
      <c r="O36" s="69"/>
      <c r="P36" s="65"/>
      <c r="Q36" s="70"/>
    </row>
    <row r="37" spans="1:17" x14ac:dyDescent="0.55000000000000004">
      <c r="A37" s="28"/>
      <c r="B37" s="19"/>
      <c r="C37" s="49" t="s">
        <v>18</v>
      </c>
      <c r="D37" s="67"/>
      <c r="E37" s="51"/>
      <c r="F37" s="52">
        <f>SUM(F38:F41)</f>
        <v>0</v>
      </c>
      <c r="G37" s="33"/>
      <c r="H37" s="34"/>
      <c r="I37" s="36"/>
      <c r="J37" s="36"/>
      <c r="K37" s="30"/>
      <c r="L37" s="36"/>
      <c r="M37" s="30"/>
      <c r="N37" s="30"/>
      <c r="O37" s="36"/>
      <c r="P37" s="30"/>
      <c r="Q37" s="38"/>
    </row>
    <row r="38" spans="1:17" x14ac:dyDescent="0.55000000000000004">
      <c r="A38" s="28"/>
      <c r="B38" s="19"/>
      <c r="C38" s="71"/>
      <c r="D38" s="58" t="s">
        <v>19</v>
      </c>
      <c r="E38" s="59"/>
      <c r="F38" s="72"/>
      <c r="G38" s="33"/>
      <c r="H38" s="34"/>
      <c r="I38" s="36"/>
      <c r="J38" s="36"/>
      <c r="K38" s="30"/>
      <c r="L38" s="36"/>
      <c r="M38" s="30"/>
      <c r="N38" s="30"/>
      <c r="O38" s="36"/>
      <c r="P38" s="30"/>
      <c r="Q38" s="38"/>
    </row>
    <row r="39" spans="1:17" x14ac:dyDescent="0.55000000000000004">
      <c r="A39" s="28"/>
      <c r="B39" s="19"/>
      <c r="C39" s="29"/>
      <c r="D39" s="62"/>
      <c r="E39" s="62"/>
      <c r="F39" s="32">
        <f>ROUNDDOWN(I39*L39*O39,0)</f>
        <v>0</v>
      </c>
      <c r="G39" s="33"/>
      <c r="H39" s="34" t="s">
        <v>69</v>
      </c>
      <c r="I39" s="35"/>
      <c r="J39" s="36" t="s">
        <v>7</v>
      </c>
      <c r="K39" s="30" t="s">
        <v>70</v>
      </c>
      <c r="L39" s="35"/>
      <c r="M39" s="30" t="s">
        <v>12</v>
      </c>
      <c r="N39" s="30" t="s">
        <v>70</v>
      </c>
      <c r="O39" s="35"/>
      <c r="P39" s="30" t="s">
        <v>13</v>
      </c>
      <c r="Q39" s="38"/>
    </row>
    <row r="40" spans="1:17" x14ac:dyDescent="0.55000000000000004">
      <c r="A40" s="28"/>
      <c r="B40" s="19"/>
      <c r="C40" s="29"/>
      <c r="D40" s="62"/>
      <c r="E40" s="62"/>
      <c r="F40" s="32">
        <f>ROUNDDOWN(I40*L40*O40,0)</f>
        <v>0</v>
      </c>
      <c r="G40" s="33"/>
      <c r="H40" s="34" t="s">
        <v>69</v>
      </c>
      <c r="I40" s="35"/>
      <c r="J40" s="36" t="s">
        <v>7</v>
      </c>
      <c r="K40" s="30" t="s">
        <v>70</v>
      </c>
      <c r="L40" s="35"/>
      <c r="M40" s="30" t="s">
        <v>12</v>
      </c>
      <c r="N40" s="30" t="s">
        <v>70</v>
      </c>
      <c r="O40" s="35"/>
      <c r="P40" s="30" t="s">
        <v>13</v>
      </c>
      <c r="Q40" s="38"/>
    </row>
    <row r="41" spans="1:17" x14ac:dyDescent="0.55000000000000004">
      <c r="A41" s="28"/>
      <c r="B41" s="19"/>
      <c r="C41" s="73"/>
      <c r="D41" s="74"/>
      <c r="E41" s="75"/>
      <c r="F41" s="76"/>
      <c r="G41" s="64"/>
      <c r="H41" s="68"/>
      <c r="I41" s="69"/>
      <c r="J41" s="69"/>
      <c r="K41" s="65"/>
      <c r="L41" s="69"/>
      <c r="M41" s="65"/>
      <c r="N41" s="65"/>
      <c r="O41" s="69"/>
      <c r="P41" s="65"/>
      <c r="Q41" s="70"/>
    </row>
    <row r="42" spans="1:17" x14ac:dyDescent="0.55000000000000004">
      <c r="A42" s="28"/>
      <c r="B42" s="19"/>
      <c r="C42" s="49" t="s">
        <v>20</v>
      </c>
      <c r="D42" s="67"/>
      <c r="E42" s="51"/>
      <c r="F42" s="52">
        <f>SUM(F43:F44)</f>
        <v>0</v>
      </c>
      <c r="G42" s="33"/>
      <c r="H42" s="34"/>
      <c r="I42" s="36"/>
      <c r="J42" s="36"/>
      <c r="K42" s="30"/>
      <c r="L42" s="36"/>
      <c r="M42" s="30"/>
      <c r="N42" s="30"/>
      <c r="O42" s="36"/>
      <c r="P42" s="30"/>
      <c r="Q42" s="38"/>
    </row>
    <row r="43" spans="1:17" x14ac:dyDescent="0.55000000000000004">
      <c r="A43" s="28"/>
      <c r="B43" s="19"/>
      <c r="C43" s="29"/>
      <c r="D43" s="62" t="s">
        <v>21</v>
      </c>
      <c r="E43" s="62"/>
      <c r="F43" s="32">
        <f>ROUNDDOWN(I43*L43,0)</f>
        <v>0</v>
      </c>
      <c r="G43" s="33"/>
      <c r="H43" s="34" t="s">
        <v>69</v>
      </c>
      <c r="I43" s="35"/>
      <c r="J43" s="36" t="s">
        <v>7</v>
      </c>
      <c r="K43" s="30" t="s">
        <v>70</v>
      </c>
      <c r="L43" s="35"/>
      <c r="M43" s="30" t="s">
        <v>22</v>
      </c>
      <c r="N43" s="30"/>
      <c r="O43" s="35"/>
      <c r="P43" s="30"/>
      <c r="Q43" s="38"/>
    </row>
    <row r="44" spans="1:17" x14ac:dyDescent="0.55000000000000004">
      <c r="A44" s="28"/>
      <c r="B44" s="19"/>
      <c r="C44" s="73"/>
      <c r="D44" s="74"/>
      <c r="E44" s="75"/>
      <c r="F44" s="76"/>
      <c r="G44" s="64"/>
      <c r="H44" s="68"/>
      <c r="I44" s="69"/>
      <c r="J44" s="69"/>
      <c r="K44" s="65"/>
      <c r="L44" s="69"/>
      <c r="M44" s="65"/>
      <c r="N44" s="65"/>
      <c r="O44" s="69"/>
      <c r="P44" s="65"/>
      <c r="Q44" s="70"/>
    </row>
    <row r="45" spans="1:17" x14ac:dyDescent="0.55000000000000004">
      <c r="A45" s="28"/>
      <c r="B45" s="19"/>
      <c r="C45" s="49" t="s">
        <v>23</v>
      </c>
      <c r="D45" s="67"/>
      <c r="E45" s="51"/>
      <c r="F45" s="52">
        <f>SUM(F46:F47)</f>
        <v>0</v>
      </c>
      <c r="G45" s="33"/>
      <c r="H45" s="34"/>
      <c r="I45" s="36"/>
      <c r="J45" s="36"/>
      <c r="K45" s="30"/>
      <c r="L45" s="36"/>
      <c r="M45" s="30"/>
      <c r="N45" s="30"/>
      <c r="O45" s="36"/>
      <c r="P45" s="30"/>
      <c r="Q45" s="38"/>
    </row>
    <row r="46" spans="1:17" x14ac:dyDescent="0.55000000000000004">
      <c r="A46" s="28"/>
      <c r="B46" s="19"/>
      <c r="C46" s="71"/>
      <c r="D46" s="62" t="s">
        <v>24</v>
      </c>
      <c r="E46" s="59"/>
      <c r="F46" s="32">
        <f>ROUNDDOWN(I46*L46,0)</f>
        <v>0</v>
      </c>
      <c r="G46" s="33"/>
      <c r="H46" s="34" t="s">
        <v>69</v>
      </c>
      <c r="I46" s="35"/>
      <c r="J46" s="36" t="s">
        <v>7</v>
      </c>
      <c r="K46" s="30" t="s">
        <v>70</v>
      </c>
      <c r="L46" s="35"/>
      <c r="M46" s="30" t="s">
        <v>25</v>
      </c>
      <c r="N46" s="30"/>
      <c r="O46" s="35"/>
      <c r="P46" s="30"/>
      <c r="Q46" s="38"/>
    </row>
    <row r="47" spans="1:17" x14ac:dyDescent="0.55000000000000004">
      <c r="A47" s="28"/>
      <c r="B47" s="19"/>
      <c r="C47" s="73"/>
      <c r="D47" s="74"/>
      <c r="E47" s="75"/>
      <c r="F47" s="76"/>
      <c r="G47" s="64"/>
      <c r="H47" s="68"/>
      <c r="I47" s="69"/>
      <c r="J47" s="69"/>
      <c r="K47" s="65"/>
      <c r="L47" s="69"/>
      <c r="M47" s="65"/>
      <c r="N47" s="65"/>
      <c r="O47" s="69"/>
      <c r="P47" s="65"/>
      <c r="Q47" s="70"/>
    </row>
    <row r="48" spans="1:17" x14ac:dyDescent="0.55000000000000004">
      <c r="A48" s="28"/>
      <c r="B48" s="19"/>
      <c r="C48" s="49" t="s">
        <v>26</v>
      </c>
      <c r="D48" s="67"/>
      <c r="E48" s="51"/>
      <c r="F48" s="52">
        <f>SUM(F49:F50)</f>
        <v>0</v>
      </c>
      <c r="G48" s="53"/>
      <c r="H48" s="54"/>
      <c r="I48" s="55"/>
      <c r="J48" s="55"/>
      <c r="K48" s="56"/>
      <c r="L48" s="55"/>
      <c r="M48" s="56"/>
      <c r="N48" s="56"/>
      <c r="O48" s="55"/>
      <c r="P48" s="56"/>
      <c r="Q48" s="57"/>
    </row>
    <row r="49" spans="1:17" x14ac:dyDescent="0.55000000000000004">
      <c r="A49" s="28"/>
      <c r="B49" s="19"/>
      <c r="C49" s="29"/>
      <c r="D49" s="62" t="s">
        <v>27</v>
      </c>
      <c r="E49" s="63"/>
      <c r="F49" s="32">
        <f>ROUNDDOWN(I49*L49,0)</f>
        <v>0</v>
      </c>
      <c r="G49" s="33"/>
      <c r="H49" s="34" t="s">
        <v>69</v>
      </c>
      <c r="I49" s="35"/>
      <c r="J49" s="36" t="s">
        <v>7</v>
      </c>
      <c r="K49" s="30" t="s">
        <v>70</v>
      </c>
      <c r="L49" s="35"/>
      <c r="M49" s="30" t="s">
        <v>28</v>
      </c>
      <c r="N49" s="30"/>
      <c r="O49" s="36"/>
      <c r="P49" s="30"/>
      <c r="Q49" s="77"/>
    </row>
    <row r="50" spans="1:17" x14ac:dyDescent="0.55000000000000004">
      <c r="A50" s="28"/>
      <c r="B50" s="19"/>
      <c r="C50" s="29"/>
      <c r="D50" s="62"/>
      <c r="E50" s="63"/>
      <c r="F50" s="32"/>
      <c r="G50" s="64"/>
      <c r="H50" s="78"/>
      <c r="I50" s="69"/>
      <c r="J50" s="69"/>
      <c r="K50" s="65"/>
      <c r="L50" s="69"/>
      <c r="M50" s="65"/>
      <c r="N50" s="65"/>
      <c r="O50" s="69"/>
      <c r="P50" s="65"/>
      <c r="Q50" s="70"/>
    </row>
    <row r="51" spans="1:17" x14ac:dyDescent="0.55000000000000004">
      <c r="A51" s="28"/>
      <c r="B51" s="19"/>
      <c r="C51" s="49" t="s">
        <v>29</v>
      </c>
      <c r="D51" s="67"/>
      <c r="E51" s="51"/>
      <c r="F51" s="52">
        <f>SUM(F52:F54)</f>
        <v>0</v>
      </c>
      <c r="G51" s="53"/>
      <c r="H51" s="54"/>
      <c r="I51" s="55"/>
      <c r="J51" s="55"/>
      <c r="K51" s="56"/>
      <c r="L51" s="55"/>
      <c r="M51" s="56"/>
      <c r="N51" s="56"/>
      <c r="O51" s="55"/>
      <c r="P51" s="56"/>
      <c r="Q51" s="57"/>
    </row>
    <row r="52" spans="1:17" x14ac:dyDescent="0.55000000000000004">
      <c r="A52" s="28"/>
      <c r="B52" s="19"/>
      <c r="C52" s="29"/>
      <c r="D52" s="62"/>
      <c r="E52" s="63"/>
      <c r="F52" s="32"/>
      <c r="G52" s="33"/>
      <c r="H52" s="79"/>
      <c r="I52" s="35"/>
      <c r="J52" s="36"/>
      <c r="K52" s="30"/>
      <c r="L52" s="36"/>
      <c r="M52" s="30"/>
      <c r="N52" s="30"/>
      <c r="O52" s="36"/>
      <c r="P52" s="30"/>
      <c r="Q52" s="77"/>
    </row>
    <row r="53" spans="1:17" x14ac:dyDescent="0.55000000000000004">
      <c r="A53" s="28"/>
      <c r="B53" s="19"/>
      <c r="C53" s="29"/>
      <c r="D53" s="62"/>
      <c r="E53" s="63"/>
      <c r="F53" s="32"/>
      <c r="G53" s="33"/>
      <c r="H53" s="79"/>
      <c r="I53" s="35"/>
      <c r="J53" s="36"/>
      <c r="K53" s="30"/>
      <c r="L53" s="36"/>
      <c r="M53" s="30"/>
      <c r="N53" s="30"/>
      <c r="O53" s="36"/>
      <c r="P53" s="30"/>
      <c r="Q53" s="77"/>
    </row>
    <row r="54" spans="1:17" x14ac:dyDescent="0.55000000000000004">
      <c r="A54" s="28"/>
      <c r="B54" s="19"/>
      <c r="C54" s="29"/>
      <c r="D54" s="62"/>
      <c r="E54" s="63"/>
      <c r="F54" s="32"/>
      <c r="G54" s="64"/>
      <c r="H54" s="78"/>
      <c r="I54" s="69"/>
      <c r="J54" s="69"/>
      <c r="K54" s="65"/>
      <c r="L54" s="69"/>
      <c r="M54" s="65"/>
      <c r="N54" s="65"/>
      <c r="O54" s="69"/>
      <c r="P54" s="65"/>
      <c r="Q54" s="70"/>
    </row>
    <row r="55" spans="1:17" x14ac:dyDescent="0.55000000000000004">
      <c r="A55" s="28"/>
      <c r="B55" s="19"/>
      <c r="C55" s="49" t="s">
        <v>30</v>
      </c>
      <c r="D55" s="67"/>
      <c r="E55" s="51"/>
      <c r="F55" s="52">
        <f>SUM(F56:F59)</f>
        <v>0</v>
      </c>
      <c r="G55" s="33"/>
      <c r="H55" s="34"/>
      <c r="I55" s="36"/>
      <c r="J55" s="36"/>
      <c r="K55" s="30"/>
      <c r="L55" s="36"/>
      <c r="M55" s="30"/>
      <c r="N55" s="30"/>
      <c r="O55" s="36"/>
      <c r="P55" s="30"/>
      <c r="Q55" s="38"/>
    </row>
    <row r="56" spans="1:17" x14ac:dyDescent="0.55000000000000004">
      <c r="A56" s="28"/>
      <c r="B56" s="19"/>
      <c r="C56" s="29"/>
      <c r="D56" s="62"/>
      <c r="E56" s="63"/>
      <c r="F56" s="32"/>
      <c r="G56" s="33"/>
      <c r="H56" s="62"/>
      <c r="I56" s="36"/>
      <c r="J56" s="36"/>
      <c r="K56" s="30"/>
      <c r="L56" s="36"/>
      <c r="M56" s="30"/>
      <c r="N56" s="30"/>
      <c r="O56" s="36"/>
      <c r="P56" s="30"/>
      <c r="Q56" s="77"/>
    </row>
    <row r="57" spans="1:17" x14ac:dyDescent="0.55000000000000004">
      <c r="A57" s="28"/>
      <c r="B57" s="19"/>
      <c r="C57" s="29"/>
      <c r="D57" s="62"/>
      <c r="E57" s="62"/>
      <c r="F57" s="32">
        <f>ROUNDDOWN(I57*L57*O57,0)</f>
        <v>0</v>
      </c>
      <c r="G57" s="33"/>
      <c r="H57" s="34" t="s">
        <v>69</v>
      </c>
      <c r="I57" s="35"/>
      <c r="J57" s="36" t="s">
        <v>7</v>
      </c>
      <c r="K57" s="30" t="s">
        <v>70</v>
      </c>
      <c r="L57" s="35"/>
      <c r="M57" s="30" t="s">
        <v>31</v>
      </c>
      <c r="N57" s="30" t="s">
        <v>70</v>
      </c>
      <c r="O57" s="35"/>
      <c r="P57" s="30" t="s">
        <v>13</v>
      </c>
      <c r="Q57" s="77"/>
    </row>
    <row r="58" spans="1:17" x14ac:dyDescent="0.55000000000000004">
      <c r="A58" s="28"/>
      <c r="B58" s="19"/>
      <c r="C58" s="29"/>
      <c r="D58" s="62"/>
      <c r="E58" s="62"/>
      <c r="F58" s="32">
        <f>ROUNDDOWN(I58*L58,0)</f>
        <v>0</v>
      </c>
      <c r="G58" s="33"/>
      <c r="H58" s="34" t="s">
        <v>69</v>
      </c>
      <c r="I58" s="35"/>
      <c r="J58" s="36" t="s">
        <v>7</v>
      </c>
      <c r="K58" s="30" t="s">
        <v>70</v>
      </c>
      <c r="L58" s="35"/>
      <c r="M58" s="30" t="s">
        <v>31</v>
      </c>
      <c r="N58" s="30"/>
      <c r="O58" s="35"/>
      <c r="P58" s="30"/>
      <c r="Q58" s="77"/>
    </row>
    <row r="59" spans="1:17" x14ac:dyDescent="0.55000000000000004">
      <c r="A59" s="28"/>
      <c r="B59" s="19"/>
      <c r="C59" s="29"/>
      <c r="D59" s="62"/>
      <c r="E59" s="63"/>
      <c r="F59" s="32"/>
      <c r="G59" s="64"/>
      <c r="H59" s="78"/>
      <c r="I59" s="69"/>
      <c r="J59" s="69"/>
      <c r="K59" s="65"/>
      <c r="L59" s="69"/>
      <c r="M59" s="65"/>
      <c r="N59" s="65"/>
      <c r="O59" s="69"/>
      <c r="P59" s="65"/>
      <c r="Q59" s="70"/>
    </row>
    <row r="60" spans="1:17" x14ac:dyDescent="0.55000000000000004">
      <c r="A60" s="28"/>
      <c r="B60" s="19"/>
      <c r="C60" s="49" t="s">
        <v>32</v>
      </c>
      <c r="D60" s="67"/>
      <c r="E60" s="51"/>
      <c r="F60" s="52">
        <f>SUM(F61:F62)</f>
        <v>0</v>
      </c>
      <c r="G60" s="33"/>
      <c r="H60" s="34"/>
      <c r="I60" s="36"/>
      <c r="J60" s="36"/>
      <c r="K60" s="30"/>
      <c r="L60" s="36"/>
      <c r="M60" s="30"/>
      <c r="N60" s="30"/>
      <c r="O60" s="36"/>
      <c r="P60" s="30"/>
      <c r="Q60" s="38"/>
    </row>
    <row r="61" spans="1:17" x14ac:dyDescent="0.55000000000000004">
      <c r="A61" s="28"/>
      <c r="B61" s="19"/>
      <c r="C61" s="29"/>
      <c r="D61" s="62"/>
      <c r="E61" s="63"/>
      <c r="F61" s="32">
        <f>ROUNDDOWN(I61*L61,0)</f>
        <v>0</v>
      </c>
      <c r="G61" s="33"/>
      <c r="H61" s="34" t="s">
        <v>69</v>
      </c>
      <c r="I61" s="35"/>
      <c r="J61" s="36" t="s">
        <v>7</v>
      </c>
      <c r="K61" s="30" t="s">
        <v>70</v>
      </c>
      <c r="L61" s="35"/>
      <c r="M61" s="30" t="s">
        <v>8</v>
      </c>
      <c r="N61" s="30"/>
      <c r="O61" s="36"/>
      <c r="P61" s="30"/>
      <c r="Q61" s="38"/>
    </row>
    <row r="62" spans="1:17" x14ac:dyDescent="0.55000000000000004">
      <c r="A62" s="28"/>
      <c r="B62" s="19"/>
      <c r="C62" s="29"/>
      <c r="D62" s="62"/>
      <c r="E62" s="63"/>
      <c r="F62" s="32"/>
      <c r="G62" s="64"/>
      <c r="H62" s="68"/>
      <c r="I62" s="69"/>
      <c r="J62" s="69"/>
      <c r="K62" s="65"/>
      <c r="L62" s="69"/>
      <c r="M62" s="65"/>
      <c r="N62" s="65"/>
      <c r="O62" s="69"/>
      <c r="P62" s="65"/>
      <c r="Q62" s="70"/>
    </row>
    <row r="63" spans="1:17" x14ac:dyDescent="0.55000000000000004">
      <c r="A63" s="28"/>
      <c r="B63" s="19"/>
      <c r="C63" s="49" t="s">
        <v>33</v>
      </c>
      <c r="D63" s="67"/>
      <c r="E63" s="51"/>
      <c r="F63" s="52">
        <f>SUM(F64:F65)</f>
        <v>0</v>
      </c>
      <c r="G63" s="33"/>
      <c r="H63" s="34"/>
      <c r="I63" s="36"/>
      <c r="J63" s="36"/>
      <c r="K63" s="30"/>
      <c r="L63" s="36"/>
      <c r="M63" s="30"/>
      <c r="N63" s="30"/>
      <c r="O63" s="36"/>
      <c r="P63" s="30"/>
      <c r="Q63" s="38"/>
    </row>
    <row r="64" spans="1:17" x14ac:dyDescent="0.55000000000000004">
      <c r="A64" s="28"/>
      <c r="B64" s="19"/>
      <c r="C64" s="29"/>
      <c r="D64" s="62"/>
      <c r="E64" s="63"/>
      <c r="F64" s="32"/>
      <c r="G64" s="33"/>
      <c r="H64" s="62"/>
      <c r="I64" s="36"/>
      <c r="J64" s="36"/>
      <c r="K64" s="30"/>
      <c r="L64" s="36"/>
      <c r="M64" s="30"/>
      <c r="N64" s="30"/>
      <c r="O64" s="36"/>
      <c r="P64" s="30"/>
      <c r="Q64" s="77"/>
    </row>
    <row r="65" spans="1:17" x14ac:dyDescent="0.55000000000000004">
      <c r="A65" s="28"/>
      <c r="B65" s="39"/>
      <c r="C65" s="73"/>
      <c r="D65" s="74"/>
      <c r="E65" s="75"/>
      <c r="F65" s="76"/>
      <c r="G65" s="64"/>
      <c r="H65" s="78"/>
      <c r="I65" s="69"/>
      <c r="J65" s="69"/>
      <c r="K65" s="65"/>
      <c r="L65" s="69"/>
      <c r="M65" s="65"/>
      <c r="N65" s="65"/>
      <c r="O65" s="69"/>
      <c r="P65" s="65"/>
      <c r="Q65" s="80"/>
    </row>
    <row r="66" spans="1:17" x14ac:dyDescent="0.55000000000000004">
      <c r="A66" s="28"/>
      <c r="B66" s="10"/>
      <c r="C66" s="71"/>
      <c r="D66" s="56"/>
      <c r="E66" s="59"/>
      <c r="F66" s="72"/>
      <c r="G66" s="53"/>
      <c r="H66" s="54"/>
      <c r="I66" s="55"/>
      <c r="J66" s="55"/>
      <c r="K66" s="56"/>
      <c r="L66" s="55"/>
      <c r="M66" s="56"/>
      <c r="N66" s="56"/>
      <c r="O66" s="55"/>
      <c r="P66" s="56"/>
      <c r="Q66" s="57"/>
    </row>
    <row r="67" spans="1:17" x14ac:dyDescent="0.55000000000000004">
      <c r="B67" s="98" t="s">
        <v>34</v>
      </c>
      <c r="C67" s="20"/>
      <c r="D67" s="21"/>
      <c r="E67" s="22"/>
      <c r="F67" s="23">
        <f>SUM(F68:F71)</f>
        <v>0</v>
      </c>
      <c r="G67" s="24"/>
      <c r="H67" s="25"/>
      <c r="I67" s="26"/>
      <c r="J67" s="26"/>
      <c r="K67" s="21"/>
      <c r="L67" s="26"/>
      <c r="M67" s="21"/>
      <c r="N67" s="21"/>
      <c r="O67" s="26"/>
      <c r="P67" s="21"/>
      <c r="Q67" s="27"/>
    </row>
    <row r="68" spans="1:17" x14ac:dyDescent="0.55000000000000004">
      <c r="A68" s="28"/>
      <c r="B68" s="98"/>
      <c r="C68" s="29"/>
      <c r="D68" s="30"/>
      <c r="E68" s="63"/>
      <c r="F68" s="32"/>
      <c r="G68" s="33"/>
      <c r="H68" s="34"/>
      <c r="I68" s="36"/>
      <c r="J68" s="36"/>
      <c r="K68" s="30"/>
      <c r="L68" s="36"/>
      <c r="M68" s="30"/>
      <c r="N68" s="30"/>
      <c r="O68" s="36"/>
      <c r="P68" s="30"/>
      <c r="Q68" s="38"/>
    </row>
    <row r="69" spans="1:17" x14ac:dyDescent="0.55000000000000004">
      <c r="A69" s="28"/>
      <c r="B69" s="98"/>
      <c r="C69" s="29"/>
      <c r="D69" s="30"/>
      <c r="E69" s="62"/>
      <c r="F69" s="32"/>
      <c r="G69" s="33"/>
      <c r="H69" s="62"/>
      <c r="I69" s="36"/>
      <c r="J69" s="36"/>
      <c r="K69" s="30"/>
      <c r="L69" s="36"/>
      <c r="M69" s="30"/>
      <c r="N69" s="30"/>
      <c r="O69" s="36"/>
      <c r="P69" s="30"/>
      <c r="Q69" s="77"/>
    </row>
    <row r="70" spans="1:17" x14ac:dyDescent="0.55000000000000004">
      <c r="A70" s="28"/>
      <c r="B70" s="19"/>
      <c r="C70" s="29"/>
      <c r="D70" s="30"/>
      <c r="E70" s="62"/>
      <c r="F70" s="32"/>
      <c r="G70" s="33"/>
      <c r="H70" s="62"/>
      <c r="I70" s="36"/>
      <c r="J70" s="36"/>
      <c r="K70" s="30"/>
      <c r="L70" s="36"/>
      <c r="M70" s="30"/>
      <c r="N70" s="30"/>
      <c r="O70" s="36"/>
      <c r="P70" s="30"/>
      <c r="Q70" s="77"/>
    </row>
    <row r="71" spans="1:17" x14ac:dyDescent="0.55000000000000004">
      <c r="A71" s="28"/>
      <c r="B71" s="39"/>
      <c r="C71" s="73"/>
      <c r="D71" s="65"/>
      <c r="E71" s="75"/>
      <c r="F71" s="76"/>
      <c r="G71" s="64"/>
      <c r="H71" s="78"/>
      <c r="I71" s="69"/>
      <c r="J71" s="69"/>
      <c r="K71" s="65"/>
      <c r="L71" s="69"/>
      <c r="M71" s="65"/>
      <c r="N71" s="65"/>
      <c r="O71" s="69"/>
      <c r="P71" s="65"/>
      <c r="Q71" s="70"/>
    </row>
    <row r="72" spans="1:17" ht="18.5" thickBot="1" x14ac:dyDescent="0.6">
      <c r="B72" s="81" t="s">
        <v>35</v>
      </c>
      <c r="C72" s="82"/>
      <c r="D72" s="82"/>
      <c r="E72" s="83"/>
      <c r="F72" s="84">
        <f>F10+F19+F67</f>
        <v>0</v>
      </c>
      <c r="G72" s="85"/>
      <c r="H72" s="86" t="s">
        <v>36</v>
      </c>
      <c r="I72" s="87"/>
      <c r="J72" s="87"/>
      <c r="K72" s="82"/>
      <c r="L72" s="87"/>
      <c r="M72" s="82"/>
      <c r="N72" s="82"/>
      <c r="O72" s="87"/>
      <c r="P72" s="82"/>
      <c r="Q72" s="88"/>
    </row>
  </sheetData>
  <mergeCells count="7">
    <mergeCell ref="B67:B69"/>
    <mergeCell ref="B3:Q3"/>
    <mergeCell ref="B4:Q4"/>
    <mergeCell ref="B6:D6"/>
    <mergeCell ref="E6:Q6"/>
    <mergeCell ref="B8:D8"/>
    <mergeCell ref="G8:Q8"/>
  </mergeCells>
  <phoneticPr fontId="17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D4EB-5A0A-4C74-AE81-64C531D329FD}">
  <dimension ref="A1:Q74"/>
  <sheetViews>
    <sheetView tabSelected="1" zoomScaleNormal="100" workbookViewId="0">
      <selection activeCell="E2" sqref="E2"/>
    </sheetView>
  </sheetViews>
  <sheetFormatPr defaultRowHeight="18" x14ac:dyDescent="0.55000000000000004"/>
  <cols>
    <col min="1" max="1" width="0.58203125" style="1" customWidth="1"/>
    <col min="2" max="2" width="7.58203125" style="1" customWidth="1"/>
    <col min="3" max="4" width="1.25" style="1" customWidth="1"/>
    <col min="5" max="5" width="24.25" style="1" customWidth="1"/>
    <col min="6" max="6" width="11.5" style="2" customWidth="1"/>
    <col min="7" max="7" width="1.58203125" style="2" customWidth="1"/>
    <col min="8" max="8" width="1.58203125" style="3" customWidth="1"/>
    <col min="9" max="9" width="8" style="2" customWidth="1"/>
    <col min="10" max="10" width="2" style="2" customWidth="1"/>
    <col min="11" max="11" width="2" style="1" customWidth="1"/>
    <col min="12" max="12" width="5.83203125" style="2" customWidth="1"/>
    <col min="13" max="13" width="4" style="1" customWidth="1"/>
    <col min="14" max="14" width="2.08203125" style="1" customWidth="1"/>
    <col min="15" max="15" width="3.58203125" style="2" customWidth="1"/>
    <col min="16" max="16" width="2.08203125" style="1" customWidth="1"/>
    <col min="17" max="17" width="2.08203125" style="2" customWidth="1"/>
  </cols>
  <sheetData>
    <row r="1" spans="1:17" x14ac:dyDescent="0.55000000000000004">
      <c r="B1"/>
      <c r="Q1" s="4" t="s">
        <v>37</v>
      </c>
    </row>
    <row r="2" spans="1:17" x14ac:dyDescent="0.55000000000000004">
      <c r="B2"/>
      <c r="Q2" s="5"/>
    </row>
    <row r="3" spans="1:17" x14ac:dyDescent="0.55000000000000004">
      <c r="B3" s="99" t="s">
        <v>77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x14ac:dyDescent="0.55000000000000004"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55000000000000004">
      <c r="B6" s="101" t="s">
        <v>1</v>
      </c>
      <c r="C6" s="102"/>
      <c r="D6" s="103"/>
      <c r="E6" s="113" t="s">
        <v>38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1:17" ht="18.5" thickBot="1" x14ac:dyDescent="0.6">
      <c r="Q7" s="1"/>
    </row>
    <row r="8" spans="1:17" x14ac:dyDescent="0.55000000000000004">
      <c r="A8" s="7"/>
      <c r="B8" s="107" t="s">
        <v>2</v>
      </c>
      <c r="C8" s="108"/>
      <c r="D8" s="109"/>
      <c r="E8" s="8" t="s">
        <v>3</v>
      </c>
      <c r="F8" s="89" t="s">
        <v>4</v>
      </c>
      <c r="G8" s="110" t="s">
        <v>5</v>
      </c>
      <c r="H8" s="111"/>
      <c r="I8" s="111"/>
      <c r="J8" s="111"/>
      <c r="K8" s="111"/>
      <c r="L8" s="111"/>
      <c r="M8" s="111"/>
      <c r="N8" s="111"/>
      <c r="O8" s="111"/>
      <c r="P8" s="111"/>
      <c r="Q8" s="112"/>
    </row>
    <row r="9" spans="1:17" x14ac:dyDescent="0.55000000000000004">
      <c r="B9" s="10"/>
      <c r="C9" s="11"/>
      <c r="D9" s="12"/>
      <c r="E9" s="13"/>
      <c r="F9" s="14"/>
      <c r="G9" s="15"/>
      <c r="H9" s="16"/>
      <c r="I9" s="17"/>
      <c r="J9" s="17"/>
      <c r="K9" s="12"/>
      <c r="L9" s="17"/>
      <c r="M9" s="12"/>
      <c r="N9" s="12"/>
      <c r="O9" s="17"/>
      <c r="P9" s="12"/>
      <c r="Q9" s="18"/>
    </row>
    <row r="10" spans="1:17" x14ac:dyDescent="0.55000000000000004">
      <c r="B10" s="19" t="s">
        <v>71</v>
      </c>
      <c r="C10" s="20"/>
      <c r="D10" s="21"/>
      <c r="E10" s="22"/>
      <c r="F10" s="23">
        <f>SUM(F12:F17)</f>
        <v>2870000</v>
      </c>
      <c r="G10" s="24"/>
      <c r="H10" s="25"/>
      <c r="I10" s="26"/>
      <c r="J10" s="26"/>
      <c r="K10" s="21"/>
      <c r="L10" s="26"/>
      <c r="M10" s="21"/>
      <c r="N10" s="21"/>
      <c r="O10" s="26"/>
      <c r="P10" s="21"/>
      <c r="Q10" s="27"/>
    </row>
    <row r="11" spans="1:17" x14ac:dyDescent="0.55000000000000004">
      <c r="B11" s="19"/>
      <c r="C11" s="20"/>
      <c r="D11" s="21"/>
      <c r="E11" s="22"/>
      <c r="F11" s="23"/>
      <c r="G11" s="24"/>
      <c r="H11" s="25"/>
      <c r="I11" s="26"/>
      <c r="J11" s="26"/>
      <c r="K11" s="21"/>
      <c r="L11" s="26"/>
      <c r="M11" s="21"/>
      <c r="N11" s="21"/>
      <c r="O11" s="26"/>
      <c r="P11" s="21"/>
      <c r="Q11" s="27"/>
    </row>
    <row r="12" spans="1:17" x14ac:dyDescent="0.55000000000000004">
      <c r="A12" s="28"/>
      <c r="B12" s="19"/>
      <c r="C12" s="29"/>
      <c r="D12" s="30"/>
      <c r="E12" s="31" t="s">
        <v>39</v>
      </c>
      <c r="F12" s="32">
        <f>ROUNDDOWN(I12*L12,0)</f>
        <v>70000</v>
      </c>
      <c r="G12" s="33"/>
      <c r="H12" s="34" t="s">
        <v>69</v>
      </c>
      <c r="I12" s="35">
        <v>7000</v>
      </c>
      <c r="J12" s="36" t="s">
        <v>7</v>
      </c>
      <c r="K12" s="30" t="s">
        <v>70</v>
      </c>
      <c r="L12" s="37">
        <v>10</v>
      </c>
      <c r="M12" s="30" t="s">
        <v>8</v>
      </c>
      <c r="N12" s="30"/>
      <c r="O12" s="36"/>
      <c r="P12" s="30"/>
      <c r="Q12" s="38"/>
    </row>
    <row r="13" spans="1:17" x14ac:dyDescent="0.55000000000000004">
      <c r="A13" s="28"/>
      <c r="B13" s="19"/>
      <c r="C13" s="29"/>
      <c r="D13" s="30"/>
      <c r="E13" s="31" t="s">
        <v>40</v>
      </c>
      <c r="F13" s="32">
        <f t="shared" ref="F13:F16" si="0">ROUNDDOWN(I13*L13,0)</f>
        <v>600000</v>
      </c>
      <c r="G13" s="33"/>
      <c r="H13" s="34" t="s">
        <v>69</v>
      </c>
      <c r="I13" s="35">
        <v>6000</v>
      </c>
      <c r="J13" s="36" t="s">
        <v>7</v>
      </c>
      <c r="K13" s="30" t="s">
        <v>70</v>
      </c>
      <c r="L13" s="37">
        <v>100</v>
      </c>
      <c r="M13" s="30" t="s">
        <v>8</v>
      </c>
      <c r="N13" s="30"/>
      <c r="O13" s="36"/>
      <c r="P13" s="30"/>
      <c r="Q13" s="38"/>
    </row>
    <row r="14" spans="1:17" x14ac:dyDescent="0.55000000000000004">
      <c r="A14" s="28"/>
      <c r="B14" s="19"/>
      <c r="C14" s="29"/>
      <c r="D14" s="30"/>
      <c r="E14" s="31" t="s">
        <v>41</v>
      </c>
      <c r="F14" s="32">
        <f t="shared" si="0"/>
        <v>1000000</v>
      </c>
      <c r="G14" s="33"/>
      <c r="H14" s="34" t="s">
        <v>69</v>
      </c>
      <c r="I14" s="35">
        <v>5000</v>
      </c>
      <c r="J14" s="36" t="s">
        <v>7</v>
      </c>
      <c r="K14" s="30" t="s">
        <v>70</v>
      </c>
      <c r="L14" s="37">
        <v>200</v>
      </c>
      <c r="M14" s="30" t="s">
        <v>8</v>
      </c>
      <c r="N14" s="30"/>
      <c r="O14" s="36"/>
      <c r="P14" s="30"/>
      <c r="Q14" s="38"/>
    </row>
    <row r="15" spans="1:17" x14ac:dyDescent="0.55000000000000004">
      <c r="A15" s="28"/>
      <c r="B15" s="19"/>
      <c r="C15" s="29"/>
      <c r="D15" s="30"/>
      <c r="E15" s="31" t="s">
        <v>42</v>
      </c>
      <c r="F15" s="32">
        <f t="shared" si="0"/>
        <v>900000</v>
      </c>
      <c r="G15" s="33"/>
      <c r="H15" s="34" t="s">
        <v>69</v>
      </c>
      <c r="I15" s="35">
        <v>4500</v>
      </c>
      <c r="J15" s="36" t="s">
        <v>7</v>
      </c>
      <c r="K15" s="30" t="s">
        <v>70</v>
      </c>
      <c r="L15" s="37">
        <v>200</v>
      </c>
      <c r="M15" s="30" t="s">
        <v>8</v>
      </c>
      <c r="N15" s="30"/>
      <c r="O15" s="36"/>
      <c r="P15" s="30"/>
      <c r="Q15" s="38"/>
    </row>
    <row r="16" spans="1:17" x14ac:dyDescent="0.55000000000000004">
      <c r="A16" s="28"/>
      <c r="B16" s="19"/>
      <c r="C16" s="29"/>
      <c r="D16" s="30"/>
      <c r="E16" s="31" t="s">
        <v>43</v>
      </c>
      <c r="F16" s="32">
        <f t="shared" si="0"/>
        <v>300000</v>
      </c>
      <c r="G16" s="33"/>
      <c r="H16" s="34" t="s">
        <v>69</v>
      </c>
      <c r="I16" s="35">
        <v>3000</v>
      </c>
      <c r="J16" s="36" t="s">
        <v>7</v>
      </c>
      <c r="K16" s="30" t="s">
        <v>70</v>
      </c>
      <c r="L16" s="37">
        <v>100</v>
      </c>
      <c r="M16" s="30" t="s">
        <v>8</v>
      </c>
      <c r="N16" s="30"/>
      <c r="O16" s="36"/>
      <c r="P16" s="30"/>
      <c r="Q16" s="38"/>
    </row>
    <row r="17" spans="1:17" x14ac:dyDescent="0.55000000000000004">
      <c r="B17" s="39"/>
      <c r="C17" s="40"/>
      <c r="D17" s="41"/>
      <c r="E17" s="42"/>
      <c r="F17" s="43"/>
      <c r="G17" s="44"/>
      <c r="H17" s="45"/>
      <c r="I17" s="46"/>
      <c r="J17" s="46"/>
      <c r="K17" s="41"/>
      <c r="L17" s="46"/>
      <c r="M17" s="41"/>
      <c r="N17" s="41"/>
      <c r="O17" s="46"/>
      <c r="P17" s="41"/>
      <c r="Q17" s="47"/>
    </row>
    <row r="18" spans="1:17" x14ac:dyDescent="0.55000000000000004">
      <c r="B18" s="10"/>
      <c r="C18" s="11"/>
      <c r="D18" s="12"/>
      <c r="E18" s="13"/>
      <c r="F18" s="48"/>
      <c r="G18" s="15"/>
      <c r="H18" s="16"/>
      <c r="I18" s="17"/>
      <c r="J18" s="17"/>
      <c r="K18" s="12"/>
      <c r="L18" s="17"/>
      <c r="M18" s="12"/>
      <c r="N18" s="12"/>
      <c r="O18" s="17"/>
      <c r="P18" s="12"/>
      <c r="Q18" s="18"/>
    </row>
    <row r="19" spans="1:17" x14ac:dyDescent="0.55000000000000004">
      <c r="B19" s="19" t="s">
        <v>72</v>
      </c>
      <c r="C19" s="20"/>
      <c r="D19" s="21"/>
      <c r="E19" s="22"/>
      <c r="F19" s="23">
        <f>F21+F28+F37+F42+F45+F48+F51+F55+F60+F63</f>
        <v>5398526</v>
      </c>
      <c r="G19" s="24"/>
      <c r="H19" s="25"/>
      <c r="I19" s="26"/>
      <c r="J19" s="26"/>
      <c r="K19" s="21"/>
      <c r="L19" s="26"/>
      <c r="M19" s="21"/>
      <c r="N19" s="21"/>
      <c r="O19" s="26"/>
      <c r="P19" s="21"/>
      <c r="Q19" s="27"/>
    </row>
    <row r="20" spans="1:17" x14ac:dyDescent="0.55000000000000004">
      <c r="B20" s="19"/>
      <c r="C20" s="20"/>
      <c r="D20" s="21"/>
      <c r="E20" s="22"/>
      <c r="F20" s="23"/>
      <c r="G20" s="44"/>
      <c r="H20" s="45"/>
      <c r="I20" s="46"/>
      <c r="J20" s="46"/>
      <c r="K20" s="41"/>
      <c r="L20" s="46"/>
      <c r="M20" s="41"/>
      <c r="N20" s="41"/>
      <c r="O20" s="46"/>
      <c r="P20" s="41"/>
      <c r="Q20" s="47"/>
    </row>
    <row r="21" spans="1:17" x14ac:dyDescent="0.55000000000000004">
      <c r="A21" s="28"/>
      <c r="B21" s="19"/>
      <c r="C21" s="49" t="s">
        <v>10</v>
      </c>
      <c r="D21" s="50"/>
      <c r="E21" s="51"/>
      <c r="F21" s="52">
        <f>SUM(F22:F27)</f>
        <v>268526</v>
      </c>
      <c r="G21" s="53"/>
      <c r="H21" s="54"/>
      <c r="I21" s="55"/>
      <c r="J21" s="55"/>
      <c r="K21" s="56"/>
      <c r="L21" s="55"/>
      <c r="M21" s="56"/>
      <c r="N21" s="56"/>
      <c r="O21" s="55"/>
      <c r="P21" s="56"/>
      <c r="Q21" s="57"/>
    </row>
    <row r="22" spans="1:17" x14ac:dyDescent="0.55000000000000004">
      <c r="A22" s="28"/>
      <c r="B22" s="19"/>
      <c r="C22" s="29"/>
      <c r="D22" s="31" t="s">
        <v>11</v>
      </c>
      <c r="E22" s="30"/>
      <c r="F22" s="32"/>
      <c r="G22" s="33"/>
      <c r="H22" s="60"/>
      <c r="I22" s="30"/>
      <c r="J22" s="30"/>
      <c r="K22" s="30"/>
      <c r="L22" s="30"/>
      <c r="M22" s="30"/>
      <c r="N22" s="30"/>
      <c r="O22" s="30"/>
      <c r="P22" s="30"/>
      <c r="Q22" s="61"/>
    </row>
    <row r="23" spans="1:17" x14ac:dyDescent="0.55000000000000004">
      <c r="A23" s="28"/>
      <c r="B23" s="19"/>
      <c r="C23" s="29"/>
      <c r="D23" s="62"/>
      <c r="E23" s="62" t="s">
        <v>44</v>
      </c>
      <c r="F23" s="32">
        <f>ROUNDDOWN(I23*L23*O23,0)</f>
        <v>185190</v>
      </c>
      <c r="G23" s="29"/>
      <c r="H23" s="34" t="s">
        <v>69</v>
      </c>
      <c r="I23" s="35">
        <v>18519</v>
      </c>
      <c r="J23" s="36" t="s">
        <v>7</v>
      </c>
      <c r="K23" s="30" t="s">
        <v>70</v>
      </c>
      <c r="L23" s="35">
        <v>2</v>
      </c>
      <c r="M23" s="30" t="s">
        <v>12</v>
      </c>
      <c r="N23" s="30" t="s">
        <v>70</v>
      </c>
      <c r="O23" s="62">
        <v>5</v>
      </c>
      <c r="P23" s="30" t="s">
        <v>13</v>
      </c>
      <c r="Q23" s="38"/>
    </row>
    <row r="24" spans="1:17" x14ac:dyDescent="0.55000000000000004">
      <c r="A24" s="28"/>
      <c r="B24" s="19"/>
      <c r="C24" s="29"/>
      <c r="D24" s="62"/>
      <c r="E24" s="62" t="s">
        <v>45</v>
      </c>
      <c r="F24" s="32">
        <f>ROUNDDOWN(I24*L24*O24,0)</f>
        <v>55556</v>
      </c>
      <c r="G24" s="29"/>
      <c r="H24" s="34" t="s">
        <v>69</v>
      </c>
      <c r="I24" s="35">
        <v>27778</v>
      </c>
      <c r="J24" s="36" t="s">
        <v>7</v>
      </c>
      <c r="K24" s="30" t="s">
        <v>70</v>
      </c>
      <c r="L24" s="35">
        <v>1</v>
      </c>
      <c r="M24" s="30" t="s">
        <v>12</v>
      </c>
      <c r="N24" s="30" t="s">
        <v>70</v>
      </c>
      <c r="O24" s="62">
        <v>2</v>
      </c>
      <c r="P24" s="30" t="s">
        <v>13</v>
      </c>
      <c r="Q24" s="38"/>
    </row>
    <row r="25" spans="1:17" x14ac:dyDescent="0.55000000000000004">
      <c r="A25" s="28"/>
      <c r="B25" s="19"/>
      <c r="C25" s="29"/>
      <c r="D25" s="31" t="s">
        <v>14</v>
      </c>
      <c r="E25" s="30"/>
      <c r="F25" s="32"/>
      <c r="G25" s="33"/>
      <c r="H25" s="30"/>
      <c r="I25" s="62"/>
      <c r="J25" s="30"/>
      <c r="K25" s="30"/>
      <c r="L25" s="62"/>
      <c r="M25" s="30"/>
      <c r="N25" s="30"/>
      <c r="O25" s="62"/>
      <c r="P25" s="30"/>
      <c r="Q25" s="61"/>
    </row>
    <row r="26" spans="1:17" x14ac:dyDescent="0.55000000000000004">
      <c r="A26" s="28"/>
      <c r="B26" s="19"/>
      <c r="C26" s="29"/>
      <c r="D26" s="30"/>
      <c r="E26" s="62" t="s">
        <v>46</v>
      </c>
      <c r="F26" s="32">
        <f>ROUNDDOWN(I26*L26*O26,0)</f>
        <v>27780</v>
      </c>
      <c r="G26" s="33"/>
      <c r="H26" s="34" t="s">
        <v>69</v>
      </c>
      <c r="I26" s="35">
        <v>9260</v>
      </c>
      <c r="J26" s="36" t="s">
        <v>7</v>
      </c>
      <c r="K26" s="30" t="s">
        <v>70</v>
      </c>
      <c r="L26" s="35">
        <v>1</v>
      </c>
      <c r="M26" s="30" t="s">
        <v>12</v>
      </c>
      <c r="N26" s="30" t="s">
        <v>70</v>
      </c>
      <c r="O26" s="35">
        <v>3</v>
      </c>
      <c r="P26" s="30" t="s">
        <v>13</v>
      </c>
      <c r="Q26" s="38"/>
    </row>
    <row r="27" spans="1:17" x14ac:dyDescent="0.55000000000000004">
      <c r="A27" s="28"/>
      <c r="B27" s="19"/>
      <c r="C27" s="29"/>
      <c r="D27" s="30"/>
      <c r="E27" s="63"/>
      <c r="F27" s="32"/>
      <c r="G27" s="64"/>
      <c r="H27" s="65"/>
      <c r="I27" s="65"/>
      <c r="J27" s="65"/>
      <c r="K27" s="65"/>
      <c r="L27" s="65"/>
      <c r="M27" s="65"/>
      <c r="N27" s="65"/>
      <c r="O27" s="65"/>
      <c r="P27" s="65"/>
      <c r="Q27" s="66"/>
    </row>
    <row r="28" spans="1:17" x14ac:dyDescent="0.55000000000000004">
      <c r="A28" s="28"/>
      <c r="B28" s="19"/>
      <c r="C28" s="49" t="s">
        <v>15</v>
      </c>
      <c r="D28" s="50"/>
      <c r="E28" s="51"/>
      <c r="F28" s="52">
        <f>SUM(F29:F36)</f>
        <v>839000</v>
      </c>
      <c r="G28" s="33"/>
      <c r="H28" s="34"/>
      <c r="I28" s="36"/>
      <c r="J28" s="36"/>
      <c r="K28" s="30"/>
      <c r="L28" s="36"/>
      <c r="M28" s="30"/>
      <c r="N28" s="30"/>
      <c r="O28" s="36"/>
      <c r="P28" s="30"/>
      <c r="Q28" s="38"/>
    </row>
    <row r="29" spans="1:17" x14ac:dyDescent="0.55000000000000004">
      <c r="A29" s="28"/>
      <c r="B29" s="19"/>
      <c r="C29" s="29"/>
      <c r="D29" s="62" t="s">
        <v>16</v>
      </c>
      <c r="E29" s="63"/>
      <c r="F29" s="32"/>
      <c r="G29" s="33"/>
      <c r="H29" s="34"/>
      <c r="I29" s="36"/>
      <c r="J29" s="36"/>
      <c r="K29" s="30"/>
      <c r="L29" s="36"/>
      <c r="M29" s="30"/>
      <c r="N29" s="30"/>
      <c r="O29" s="36"/>
      <c r="P29" s="30"/>
      <c r="Q29" s="38"/>
    </row>
    <row r="30" spans="1:17" x14ac:dyDescent="0.55000000000000004">
      <c r="A30" s="28"/>
      <c r="B30" s="19"/>
      <c r="C30" s="29"/>
      <c r="D30" s="30"/>
      <c r="E30" s="62" t="s">
        <v>47</v>
      </c>
      <c r="F30" s="32">
        <f>ROUNDDOWN(I30*L30,0)</f>
        <v>300000</v>
      </c>
      <c r="G30" s="33"/>
      <c r="H30" s="34" t="s">
        <v>69</v>
      </c>
      <c r="I30" s="35">
        <v>100000</v>
      </c>
      <c r="J30" s="36" t="s">
        <v>7</v>
      </c>
      <c r="K30" s="30" t="s">
        <v>70</v>
      </c>
      <c r="L30" s="35">
        <v>3</v>
      </c>
      <c r="M30" s="30" t="s">
        <v>13</v>
      </c>
      <c r="N30" s="30"/>
      <c r="O30" s="36"/>
      <c r="P30" s="30"/>
      <c r="Q30" s="38"/>
    </row>
    <row r="31" spans="1:17" x14ac:dyDescent="0.55000000000000004">
      <c r="A31" s="28"/>
      <c r="B31" s="19"/>
      <c r="C31" s="29"/>
      <c r="D31" s="30"/>
      <c r="E31" s="62" t="s">
        <v>73</v>
      </c>
      <c r="F31" s="32">
        <f>ROUNDDOWN(I31*L31,0)</f>
        <v>500000</v>
      </c>
      <c r="G31" s="33"/>
      <c r="H31" s="34" t="s">
        <v>69</v>
      </c>
      <c r="I31" s="35">
        <v>100000</v>
      </c>
      <c r="J31" s="36" t="s">
        <v>7</v>
      </c>
      <c r="K31" s="30" t="s">
        <v>70</v>
      </c>
      <c r="L31" s="35">
        <v>5</v>
      </c>
      <c r="M31" s="30" t="s">
        <v>13</v>
      </c>
      <c r="N31" s="30"/>
      <c r="O31" s="36"/>
      <c r="P31" s="30"/>
      <c r="Q31" s="38"/>
    </row>
    <row r="32" spans="1:17" x14ac:dyDescent="0.55000000000000004">
      <c r="A32" s="28"/>
      <c r="B32" s="19"/>
      <c r="C32" s="29"/>
      <c r="D32" s="30"/>
      <c r="E32" s="63"/>
      <c r="F32" s="32"/>
      <c r="G32" s="33"/>
      <c r="H32" s="34"/>
      <c r="I32" s="36"/>
      <c r="J32" s="36"/>
      <c r="K32" s="30"/>
      <c r="L32" s="36"/>
      <c r="M32" s="30"/>
      <c r="N32" s="30"/>
      <c r="O32" s="36"/>
      <c r="P32" s="30"/>
      <c r="Q32" s="38"/>
    </row>
    <row r="33" spans="1:17" x14ac:dyDescent="0.55000000000000004">
      <c r="A33" s="28"/>
      <c r="B33" s="19"/>
      <c r="C33" s="29"/>
      <c r="D33" s="62" t="s">
        <v>48</v>
      </c>
      <c r="E33" s="63"/>
      <c r="F33" s="32"/>
      <c r="G33" s="33"/>
      <c r="H33" s="34"/>
      <c r="I33" s="36"/>
      <c r="J33" s="36"/>
      <c r="K33" s="30"/>
      <c r="L33" s="36"/>
      <c r="M33" s="30"/>
      <c r="N33" s="30"/>
      <c r="O33" s="36"/>
      <c r="P33" s="30"/>
      <c r="Q33" s="38"/>
    </row>
    <row r="34" spans="1:17" x14ac:dyDescent="0.55000000000000004">
      <c r="A34" s="28"/>
      <c r="B34" s="19"/>
      <c r="C34" s="29"/>
      <c r="D34" s="30"/>
      <c r="E34" s="62" t="s">
        <v>47</v>
      </c>
      <c r="F34" s="32">
        <f>ROUNDDOWN(I34*L34*O34,0)</f>
        <v>9000</v>
      </c>
      <c r="G34" s="33"/>
      <c r="H34" s="34" t="s">
        <v>69</v>
      </c>
      <c r="I34" s="35">
        <v>300</v>
      </c>
      <c r="J34" s="36" t="s">
        <v>7</v>
      </c>
      <c r="K34" s="30" t="s">
        <v>70</v>
      </c>
      <c r="L34" s="35">
        <v>10</v>
      </c>
      <c r="M34" s="30" t="s">
        <v>12</v>
      </c>
      <c r="N34" s="30" t="s">
        <v>70</v>
      </c>
      <c r="O34" s="35">
        <v>3</v>
      </c>
      <c r="P34" s="30" t="s">
        <v>13</v>
      </c>
      <c r="Q34" s="38"/>
    </row>
    <row r="35" spans="1:17" x14ac:dyDescent="0.55000000000000004">
      <c r="A35" s="28"/>
      <c r="B35" s="19"/>
      <c r="C35" s="29"/>
      <c r="D35" s="30"/>
      <c r="E35" s="62" t="s">
        <v>73</v>
      </c>
      <c r="F35" s="32">
        <f>ROUNDDOWN(I35*L35*O35,0)</f>
        <v>30000</v>
      </c>
      <c r="G35" s="33"/>
      <c r="H35" s="34" t="s">
        <v>69</v>
      </c>
      <c r="I35" s="35">
        <v>300</v>
      </c>
      <c r="J35" s="36" t="s">
        <v>7</v>
      </c>
      <c r="K35" s="30" t="s">
        <v>70</v>
      </c>
      <c r="L35" s="35">
        <v>20</v>
      </c>
      <c r="M35" s="30" t="s">
        <v>12</v>
      </c>
      <c r="N35" s="30" t="s">
        <v>70</v>
      </c>
      <c r="O35" s="35">
        <v>5</v>
      </c>
      <c r="P35" s="30" t="s">
        <v>13</v>
      </c>
      <c r="Q35" s="38"/>
    </row>
    <row r="36" spans="1:17" x14ac:dyDescent="0.55000000000000004">
      <c r="A36" s="28"/>
      <c r="B36" s="19"/>
      <c r="C36" s="29"/>
      <c r="D36" s="30"/>
      <c r="E36" s="63"/>
      <c r="F36" s="32"/>
      <c r="G36" s="64"/>
      <c r="H36" s="68"/>
      <c r="I36" s="69"/>
      <c r="J36" s="69"/>
      <c r="K36" s="65"/>
      <c r="L36" s="69"/>
      <c r="M36" s="65"/>
      <c r="N36" s="65"/>
      <c r="O36" s="69"/>
      <c r="P36" s="65"/>
      <c r="Q36" s="70"/>
    </row>
    <row r="37" spans="1:17" x14ac:dyDescent="0.55000000000000004">
      <c r="A37" s="28"/>
      <c r="B37" s="19"/>
      <c r="C37" s="49" t="s">
        <v>18</v>
      </c>
      <c r="D37" s="50"/>
      <c r="E37" s="51"/>
      <c r="F37" s="52">
        <f>SUM(F38:F41)</f>
        <v>1300000</v>
      </c>
      <c r="G37" s="33"/>
      <c r="H37" s="34"/>
      <c r="I37" s="36"/>
      <c r="J37" s="36"/>
      <c r="K37" s="30"/>
      <c r="L37" s="36"/>
      <c r="M37" s="30"/>
      <c r="N37" s="30"/>
      <c r="O37" s="36"/>
      <c r="P37" s="30"/>
      <c r="Q37" s="38"/>
    </row>
    <row r="38" spans="1:17" x14ac:dyDescent="0.55000000000000004">
      <c r="A38" s="28"/>
      <c r="B38" s="19"/>
      <c r="C38" s="71"/>
      <c r="D38" s="56" t="s">
        <v>49</v>
      </c>
      <c r="E38" s="59"/>
      <c r="F38" s="72"/>
      <c r="G38" s="33"/>
      <c r="H38" s="34"/>
      <c r="I38" s="36"/>
      <c r="J38" s="36"/>
      <c r="K38" s="30"/>
      <c r="L38" s="36"/>
      <c r="M38" s="30"/>
      <c r="N38" s="30"/>
      <c r="O38" s="36"/>
      <c r="P38" s="30"/>
      <c r="Q38" s="38"/>
    </row>
    <row r="39" spans="1:17" x14ac:dyDescent="0.55000000000000004">
      <c r="A39" s="28"/>
      <c r="B39" s="19"/>
      <c r="C39" s="29"/>
      <c r="D39" s="30"/>
      <c r="E39" s="62" t="s">
        <v>47</v>
      </c>
      <c r="F39" s="32">
        <f>ROUNDDOWN(I39*L39*O39,0)</f>
        <v>300000</v>
      </c>
      <c r="G39" s="33"/>
      <c r="H39" s="34" t="s">
        <v>69</v>
      </c>
      <c r="I39" s="35">
        <v>20000</v>
      </c>
      <c r="J39" s="36" t="s">
        <v>7</v>
      </c>
      <c r="K39" s="30" t="s">
        <v>70</v>
      </c>
      <c r="L39" s="35">
        <v>5</v>
      </c>
      <c r="M39" s="30" t="s">
        <v>12</v>
      </c>
      <c r="N39" s="30" t="s">
        <v>70</v>
      </c>
      <c r="O39" s="35">
        <v>3</v>
      </c>
      <c r="P39" s="30" t="s">
        <v>13</v>
      </c>
      <c r="Q39" s="38"/>
    </row>
    <row r="40" spans="1:17" x14ac:dyDescent="0.55000000000000004">
      <c r="A40" s="28"/>
      <c r="B40" s="19"/>
      <c r="C40" s="29"/>
      <c r="D40" s="30"/>
      <c r="E40" s="62" t="s">
        <v>73</v>
      </c>
      <c r="F40" s="32">
        <f>ROUNDDOWN(I40*L40*O40,0)</f>
        <v>1000000</v>
      </c>
      <c r="G40" s="33"/>
      <c r="H40" s="34" t="s">
        <v>69</v>
      </c>
      <c r="I40" s="35">
        <v>20000</v>
      </c>
      <c r="J40" s="36" t="s">
        <v>7</v>
      </c>
      <c r="K40" s="30" t="s">
        <v>70</v>
      </c>
      <c r="L40" s="35">
        <v>10</v>
      </c>
      <c r="M40" s="30" t="s">
        <v>12</v>
      </c>
      <c r="N40" s="30" t="s">
        <v>70</v>
      </c>
      <c r="O40" s="35">
        <v>5</v>
      </c>
      <c r="P40" s="30" t="s">
        <v>13</v>
      </c>
      <c r="Q40" s="38"/>
    </row>
    <row r="41" spans="1:17" x14ac:dyDescent="0.55000000000000004">
      <c r="A41" s="28"/>
      <c r="B41" s="19"/>
      <c r="C41" s="73"/>
      <c r="D41" s="65"/>
      <c r="E41" s="75"/>
      <c r="F41" s="76"/>
      <c r="G41" s="64"/>
      <c r="H41" s="68"/>
      <c r="I41" s="69"/>
      <c r="J41" s="69"/>
      <c r="K41" s="65"/>
      <c r="L41" s="69"/>
      <c r="M41" s="65"/>
      <c r="N41" s="65"/>
      <c r="O41" s="69"/>
      <c r="P41" s="65"/>
      <c r="Q41" s="70"/>
    </row>
    <row r="42" spans="1:17" x14ac:dyDescent="0.55000000000000004">
      <c r="A42" s="28"/>
      <c r="B42" s="19"/>
      <c r="C42" s="49" t="s">
        <v>20</v>
      </c>
      <c r="D42" s="50"/>
      <c r="E42" s="51"/>
      <c r="F42" s="52">
        <f>SUM(F43:F44)</f>
        <v>400000</v>
      </c>
      <c r="G42" s="33"/>
      <c r="H42" s="34"/>
      <c r="I42" s="36"/>
      <c r="J42" s="36"/>
      <c r="K42" s="30"/>
      <c r="L42" s="36"/>
      <c r="M42" s="30"/>
      <c r="N42" s="30"/>
      <c r="O42" s="36"/>
      <c r="P42" s="30"/>
      <c r="Q42" s="38"/>
    </row>
    <row r="43" spans="1:17" x14ac:dyDescent="0.55000000000000004">
      <c r="A43" s="28"/>
      <c r="B43" s="19"/>
      <c r="C43" s="71"/>
      <c r="D43" s="62" t="s">
        <v>50</v>
      </c>
      <c r="E43" s="59"/>
      <c r="F43" s="32">
        <f>ROUNDDOWN(I43*L43,0)</f>
        <v>400000</v>
      </c>
      <c r="G43" s="33"/>
      <c r="H43" s="34" t="s">
        <v>69</v>
      </c>
      <c r="I43" s="35">
        <v>50000</v>
      </c>
      <c r="J43" s="36" t="s">
        <v>7</v>
      </c>
      <c r="K43" s="30" t="s">
        <v>70</v>
      </c>
      <c r="L43" s="35">
        <v>8</v>
      </c>
      <c r="M43" s="30" t="s">
        <v>22</v>
      </c>
      <c r="N43" s="30"/>
      <c r="O43" s="35"/>
      <c r="P43" s="30"/>
      <c r="Q43" s="38"/>
    </row>
    <row r="44" spans="1:17" x14ac:dyDescent="0.55000000000000004">
      <c r="A44" s="28"/>
      <c r="B44" s="19"/>
      <c r="C44" s="73"/>
      <c r="D44" s="65"/>
      <c r="E44" s="75"/>
      <c r="F44" s="76"/>
      <c r="G44" s="64"/>
      <c r="H44" s="68"/>
      <c r="I44" s="69"/>
      <c r="J44" s="69"/>
      <c r="K44" s="65"/>
      <c r="L44" s="69"/>
      <c r="M44" s="65"/>
      <c r="N44" s="65"/>
      <c r="O44" s="69"/>
      <c r="P44" s="30"/>
      <c r="Q44" s="38"/>
    </row>
    <row r="45" spans="1:17" x14ac:dyDescent="0.55000000000000004">
      <c r="A45" s="28"/>
      <c r="B45" s="19"/>
      <c r="C45" s="49" t="s">
        <v>23</v>
      </c>
      <c r="D45" s="50"/>
      <c r="E45" s="51"/>
      <c r="F45" s="52">
        <f>SUM(F46:F47)</f>
        <v>400000</v>
      </c>
      <c r="G45" s="33"/>
      <c r="H45" s="34"/>
      <c r="I45" s="36"/>
      <c r="J45" s="36"/>
      <c r="K45" s="30"/>
      <c r="L45" s="36"/>
      <c r="M45" s="30"/>
      <c r="N45" s="30"/>
      <c r="O45" s="36"/>
      <c r="P45" s="30"/>
      <c r="Q45" s="38"/>
    </row>
    <row r="46" spans="1:17" x14ac:dyDescent="0.55000000000000004">
      <c r="A46" s="28"/>
      <c r="B46" s="19"/>
      <c r="C46" s="71"/>
      <c r="D46" s="62" t="s">
        <v>51</v>
      </c>
      <c r="E46" s="59"/>
      <c r="F46" s="32">
        <f>ROUNDDOWN(I46*L46,0)</f>
        <v>400000</v>
      </c>
      <c r="G46" s="33"/>
      <c r="H46" s="34" t="s">
        <v>69</v>
      </c>
      <c r="I46" s="35">
        <v>50000</v>
      </c>
      <c r="J46" s="36" t="s">
        <v>7</v>
      </c>
      <c r="K46" s="30" t="s">
        <v>70</v>
      </c>
      <c r="L46" s="35">
        <v>8</v>
      </c>
      <c r="M46" s="30" t="s">
        <v>25</v>
      </c>
      <c r="N46" s="30"/>
      <c r="O46" s="35"/>
      <c r="P46" s="30"/>
      <c r="Q46" s="38"/>
    </row>
    <row r="47" spans="1:17" x14ac:dyDescent="0.55000000000000004">
      <c r="A47" s="28"/>
      <c r="B47" s="19"/>
      <c r="C47" s="73"/>
      <c r="D47" s="65"/>
      <c r="E47" s="75"/>
      <c r="F47" s="76"/>
      <c r="G47" s="64"/>
      <c r="H47" s="68"/>
      <c r="I47" s="69"/>
      <c r="J47" s="69"/>
      <c r="K47" s="65"/>
      <c r="L47" s="69"/>
      <c r="M47" s="65"/>
      <c r="N47" s="65"/>
      <c r="O47" s="69"/>
      <c r="P47" s="65"/>
      <c r="Q47" s="70"/>
    </row>
    <row r="48" spans="1:17" x14ac:dyDescent="0.55000000000000004">
      <c r="A48" s="28"/>
      <c r="B48" s="19"/>
      <c r="C48" s="49" t="s">
        <v>26</v>
      </c>
      <c r="D48" s="50"/>
      <c r="E48" s="51"/>
      <c r="F48" s="52">
        <f>SUM(F49:F50)</f>
        <v>50000</v>
      </c>
      <c r="G48" s="33"/>
      <c r="H48" s="34"/>
      <c r="I48" s="36"/>
      <c r="J48" s="36"/>
      <c r="K48" s="30"/>
      <c r="L48" s="36"/>
      <c r="M48" s="30"/>
      <c r="N48" s="30"/>
      <c r="O48" s="36"/>
      <c r="P48" s="30"/>
      <c r="Q48" s="38"/>
    </row>
    <row r="49" spans="1:17" x14ac:dyDescent="0.55000000000000004">
      <c r="A49" s="28"/>
      <c r="B49" s="19"/>
      <c r="C49" s="71"/>
      <c r="D49" s="62" t="s">
        <v>52</v>
      </c>
      <c r="E49" s="59"/>
      <c r="F49" s="32">
        <f>ROUNDDOWN(I49*L49,0)</f>
        <v>50000</v>
      </c>
      <c r="G49" s="33"/>
      <c r="H49" s="34" t="s">
        <v>69</v>
      </c>
      <c r="I49" s="35">
        <v>500</v>
      </c>
      <c r="J49" s="36" t="s">
        <v>7</v>
      </c>
      <c r="K49" s="30" t="s">
        <v>70</v>
      </c>
      <c r="L49" s="35">
        <v>100</v>
      </c>
      <c r="M49" s="30" t="s">
        <v>28</v>
      </c>
      <c r="N49" s="30"/>
      <c r="O49" s="35"/>
      <c r="P49" s="30"/>
      <c r="Q49" s="38"/>
    </row>
    <row r="50" spans="1:17" x14ac:dyDescent="0.55000000000000004">
      <c r="A50" s="28"/>
      <c r="B50" s="19"/>
      <c r="C50" s="73"/>
      <c r="D50" s="65"/>
      <c r="E50" s="75"/>
      <c r="F50" s="76"/>
      <c r="G50" s="64"/>
      <c r="H50" s="68"/>
      <c r="I50" s="69"/>
      <c r="J50" s="69"/>
      <c r="K50" s="65"/>
      <c r="L50" s="69"/>
      <c r="M50" s="65"/>
      <c r="N50" s="65"/>
      <c r="O50" s="69"/>
      <c r="P50" s="65"/>
      <c r="Q50" s="70"/>
    </row>
    <row r="51" spans="1:17" x14ac:dyDescent="0.55000000000000004">
      <c r="A51" s="28"/>
      <c r="B51" s="19"/>
      <c r="C51" s="49" t="s">
        <v>29</v>
      </c>
      <c r="D51" s="50"/>
      <c r="E51" s="51"/>
      <c r="F51" s="52">
        <f>SUM(F52:F54)</f>
        <v>1500000</v>
      </c>
      <c r="G51" s="53"/>
      <c r="H51" s="54"/>
      <c r="I51" s="55"/>
      <c r="J51" s="55"/>
      <c r="K51" s="56"/>
      <c r="L51" s="55"/>
      <c r="M51" s="56"/>
      <c r="N51" s="56"/>
      <c r="O51" s="55"/>
      <c r="P51" s="56"/>
      <c r="Q51" s="57"/>
    </row>
    <row r="52" spans="1:17" x14ac:dyDescent="0.55000000000000004">
      <c r="A52" s="28"/>
      <c r="B52" s="19"/>
      <c r="C52" s="29"/>
      <c r="D52" s="62" t="s">
        <v>53</v>
      </c>
      <c r="E52" s="63"/>
      <c r="F52" s="32">
        <v>1000000</v>
      </c>
      <c r="G52" s="33"/>
      <c r="H52" s="79" t="s">
        <v>54</v>
      </c>
      <c r="I52" s="35"/>
      <c r="J52" s="36"/>
      <c r="K52" s="30"/>
      <c r="L52" s="36"/>
      <c r="M52" s="30"/>
      <c r="N52" s="30"/>
      <c r="O52" s="36"/>
      <c r="P52" s="30"/>
      <c r="Q52" s="77"/>
    </row>
    <row r="53" spans="1:17" x14ac:dyDescent="0.55000000000000004">
      <c r="A53" s="28"/>
      <c r="B53" s="19"/>
      <c r="C53" s="29"/>
      <c r="D53" s="62" t="s">
        <v>55</v>
      </c>
      <c r="E53" s="63"/>
      <c r="F53" s="32">
        <v>500000</v>
      </c>
      <c r="G53" s="33"/>
      <c r="H53" s="79" t="s">
        <v>56</v>
      </c>
      <c r="I53" s="35"/>
      <c r="J53" s="36"/>
      <c r="K53" s="30"/>
      <c r="L53" s="36"/>
      <c r="M53" s="30"/>
      <c r="N53" s="30"/>
      <c r="O53" s="36"/>
      <c r="P53" s="30"/>
      <c r="Q53" s="77"/>
    </row>
    <row r="54" spans="1:17" x14ac:dyDescent="0.55000000000000004">
      <c r="A54" s="28"/>
      <c r="B54" s="19"/>
      <c r="C54" s="29"/>
      <c r="D54" s="30"/>
      <c r="E54" s="63"/>
      <c r="F54" s="32"/>
      <c r="G54" s="64"/>
      <c r="H54" s="78"/>
      <c r="I54" s="69"/>
      <c r="J54" s="69"/>
      <c r="K54" s="65"/>
      <c r="L54" s="69"/>
      <c r="M54" s="65"/>
      <c r="N54" s="65"/>
      <c r="O54" s="69"/>
      <c r="P54" s="65"/>
      <c r="Q54" s="70"/>
    </row>
    <row r="55" spans="1:17" x14ac:dyDescent="0.55000000000000004">
      <c r="A55" s="28"/>
      <c r="B55" s="19"/>
      <c r="C55" s="49" t="s">
        <v>30</v>
      </c>
      <c r="D55" s="50"/>
      <c r="E55" s="51"/>
      <c r="F55" s="52">
        <f>SUM(F56:F59)</f>
        <v>206000</v>
      </c>
      <c r="G55" s="33"/>
      <c r="H55" s="34"/>
      <c r="I55" s="36"/>
      <c r="J55" s="36"/>
      <c r="K55" s="30"/>
      <c r="L55" s="36"/>
      <c r="M55" s="30"/>
      <c r="N55" s="30"/>
      <c r="O55" s="36"/>
      <c r="P55" s="30"/>
      <c r="Q55" s="38"/>
    </row>
    <row r="56" spans="1:17" x14ac:dyDescent="0.55000000000000004">
      <c r="A56" s="28"/>
      <c r="B56" s="19"/>
      <c r="C56" s="29"/>
      <c r="D56" s="62" t="s">
        <v>57</v>
      </c>
      <c r="E56" s="63"/>
      <c r="F56" s="32"/>
      <c r="G56" s="33"/>
      <c r="H56" s="62"/>
      <c r="I56" s="36"/>
      <c r="J56" s="36"/>
      <c r="K56" s="30"/>
      <c r="L56" s="36"/>
      <c r="M56" s="30"/>
      <c r="N56" s="30"/>
      <c r="O56" s="36"/>
      <c r="P56" s="30"/>
      <c r="Q56" s="77"/>
    </row>
    <row r="57" spans="1:17" x14ac:dyDescent="0.55000000000000004">
      <c r="A57" s="28"/>
      <c r="B57" s="19"/>
      <c r="C57" s="29"/>
      <c r="D57" s="62"/>
      <c r="E57" s="62" t="s">
        <v>47</v>
      </c>
      <c r="F57" s="32">
        <f>ROUNDDOWN(I57*L57*O57,0)</f>
        <v>6000</v>
      </c>
      <c r="G57" s="33"/>
      <c r="H57" s="34" t="s">
        <v>69</v>
      </c>
      <c r="I57" s="35">
        <v>200</v>
      </c>
      <c r="J57" s="36" t="s">
        <v>7</v>
      </c>
      <c r="K57" s="30" t="s">
        <v>70</v>
      </c>
      <c r="L57" s="35">
        <v>10</v>
      </c>
      <c r="M57" s="30" t="s">
        <v>31</v>
      </c>
      <c r="N57" s="30" t="s">
        <v>70</v>
      </c>
      <c r="O57" s="35">
        <v>3</v>
      </c>
      <c r="P57" s="30" t="s">
        <v>13</v>
      </c>
      <c r="Q57" s="77"/>
    </row>
    <row r="58" spans="1:17" x14ac:dyDescent="0.55000000000000004">
      <c r="A58" s="28"/>
      <c r="B58" s="19"/>
      <c r="C58" s="29"/>
      <c r="D58" s="62" t="s">
        <v>58</v>
      </c>
      <c r="E58" s="62"/>
      <c r="F58" s="32">
        <f>ROUNDDOWN(I58*L58,0)</f>
        <v>200000</v>
      </c>
      <c r="G58" s="33"/>
      <c r="H58" s="34" t="s">
        <v>69</v>
      </c>
      <c r="I58" s="35">
        <v>500</v>
      </c>
      <c r="J58" s="36" t="s">
        <v>7</v>
      </c>
      <c r="K58" s="30" t="s">
        <v>70</v>
      </c>
      <c r="L58" s="35">
        <v>400</v>
      </c>
      <c r="M58" s="30" t="s">
        <v>31</v>
      </c>
      <c r="N58" s="30"/>
      <c r="O58" s="35"/>
      <c r="P58" s="30"/>
      <c r="Q58" s="77"/>
    </row>
    <row r="59" spans="1:17" x14ac:dyDescent="0.55000000000000004">
      <c r="A59" s="28"/>
      <c r="B59" s="19"/>
      <c r="C59" s="29"/>
      <c r="D59" s="30"/>
      <c r="E59" s="63"/>
      <c r="F59" s="32"/>
      <c r="G59" s="64"/>
      <c r="H59" s="78"/>
      <c r="I59" s="69"/>
      <c r="J59" s="69"/>
      <c r="K59" s="65"/>
      <c r="L59" s="69"/>
      <c r="M59" s="65"/>
      <c r="N59" s="65"/>
      <c r="O59" s="69"/>
      <c r="P59" s="65"/>
      <c r="Q59" s="70"/>
    </row>
    <row r="60" spans="1:17" x14ac:dyDescent="0.55000000000000004">
      <c r="A60" s="28"/>
      <c r="B60" s="19"/>
      <c r="C60" s="49" t="s">
        <v>32</v>
      </c>
      <c r="D60" s="50"/>
      <c r="E60" s="51"/>
      <c r="F60" s="52">
        <f>SUM(F61:F62)</f>
        <v>400000</v>
      </c>
      <c r="G60" s="33"/>
      <c r="H60" s="34"/>
      <c r="I60" s="36"/>
      <c r="J60" s="36"/>
      <c r="K60" s="30"/>
      <c r="L60" s="36"/>
      <c r="M60" s="30"/>
      <c r="N60" s="30"/>
      <c r="O60" s="36"/>
      <c r="P60" s="30"/>
      <c r="Q60" s="38"/>
    </row>
    <row r="61" spans="1:17" x14ac:dyDescent="0.55000000000000004">
      <c r="A61" s="28"/>
      <c r="B61" s="19"/>
      <c r="C61" s="29"/>
      <c r="D61" s="62" t="s">
        <v>59</v>
      </c>
      <c r="E61" s="63"/>
      <c r="F61" s="32">
        <f>ROUNDDOWN(I61*L61,0)</f>
        <v>400000</v>
      </c>
      <c r="G61" s="33"/>
      <c r="H61" s="34" t="s">
        <v>69</v>
      </c>
      <c r="I61" s="35">
        <v>2000</v>
      </c>
      <c r="J61" s="36" t="s">
        <v>7</v>
      </c>
      <c r="K61" s="30" t="s">
        <v>70</v>
      </c>
      <c r="L61" s="35">
        <v>200</v>
      </c>
      <c r="M61" s="30" t="s">
        <v>8</v>
      </c>
      <c r="N61" s="30"/>
      <c r="O61" s="36"/>
      <c r="P61" s="30"/>
      <c r="Q61" s="38"/>
    </row>
    <row r="62" spans="1:17" x14ac:dyDescent="0.55000000000000004">
      <c r="A62" s="28"/>
      <c r="B62" s="19"/>
      <c r="C62" s="29"/>
      <c r="D62" s="30"/>
      <c r="E62" s="63"/>
      <c r="F62" s="32"/>
      <c r="G62" s="64"/>
      <c r="H62" s="68"/>
      <c r="I62" s="69"/>
      <c r="J62" s="69"/>
      <c r="K62" s="65"/>
      <c r="L62" s="69"/>
      <c r="M62" s="65"/>
      <c r="N62" s="65"/>
      <c r="O62" s="69"/>
      <c r="P62" s="65"/>
      <c r="Q62" s="70"/>
    </row>
    <row r="63" spans="1:17" x14ac:dyDescent="0.55000000000000004">
      <c r="A63" s="28"/>
      <c r="B63" s="19"/>
      <c r="C63" s="49" t="s">
        <v>33</v>
      </c>
      <c r="D63" s="50"/>
      <c r="E63" s="51"/>
      <c r="F63" s="52">
        <f>SUM(F64:F67)</f>
        <v>35000</v>
      </c>
      <c r="G63" s="33"/>
      <c r="H63" s="34"/>
      <c r="I63" s="36"/>
      <c r="J63" s="36"/>
      <c r="K63" s="30"/>
      <c r="L63" s="36"/>
      <c r="M63" s="30"/>
      <c r="N63" s="30"/>
      <c r="O63" s="36"/>
      <c r="P63" s="30"/>
      <c r="Q63" s="38"/>
    </row>
    <row r="64" spans="1:17" x14ac:dyDescent="0.55000000000000004">
      <c r="A64" s="28"/>
      <c r="B64" s="19"/>
      <c r="C64" s="29"/>
      <c r="D64" s="62" t="s">
        <v>60</v>
      </c>
      <c r="E64" s="63"/>
      <c r="F64" s="32">
        <v>5000</v>
      </c>
      <c r="G64" s="33"/>
      <c r="H64" s="62" t="s">
        <v>61</v>
      </c>
      <c r="I64" s="36"/>
      <c r="J64" s="36"/>
      <c r="K64" s="30"/>
      <c r="L64" s="36"/>
      <c r="M64" s="30"/>
      <c r="N64" s="30"/>
      <c r="O64" s="36"/>
      <c r="P64" s="30"/>
      <c r="Q64" s="77"/>
    </row>
    <row r="65" spans="1:17" x14ac:dyDescent="0.55000000000000004">
      <c r="A65" s="28"/>
      <c r="B65" s="19"/>
      <c r="C65" s="29"/>
      <c r="D65" s="62" t="s">
        <v>62</v>
      </c>
      <c r="E65" s="63"/>
      <c r="F65" s="32">
        <v>20000</v>
      </c>
      <c r="G65" s="33"/>
      <c r="H65" s="62" t="s">
        <v>63</v>
      </c>
      <c r="I65" s="36"/>
      <c r="J65" s="36"/>
      <c r="K65" s="30"/>
      <c r="L65" s="36"/>
      <c r="M65" s="30"/>
      <c r="N65" s="30"/>
      <c r="O65" s="36"/>
      <c r="P65" s="30"/>
      <c r="Q65" s="77"/>
    </row>
    <row r="66" spans="1:17" x14ac:dyDescent="0.55000000000000004">
      <c r="A66" s="28"/>
      <c r="B66" s="19"/>
      <c r="C66" s="29"/>
      <c r="D66" s="62" t="s">
        <v>64</v>
      </c>
      <c r="E66" s="63"/>
      <c r="F66" s="32">
        <v>10000</v>
      </c>
      <c r="G66" s="33"/>
      <c r="H66" s="62" t="s">
        <v>74</v>
      </c>
      <c r="I66" s="36"/>
      <c r="J66" s="36"/>
      <c r="K66" s="30"/>
      <c r="L66" s="36"/>
      <c r="M66" s="30"/>
      <c r="N66" s="30"/>
      <c r="O66" s="36"/>
      <c r="P66" s="30"/>
      <c r="Q66" s="77"/>
    </row>
    <row r="67" spans="1:17" x14ac:dyDescent="0.55000000000000004">
      <c r="A67" s="28"/>
      <c r="B67" s="39"/>
      <c r="C67" s="73"/>
      <c r="D67" s="65"/>
      <c r="E67" s="75"/>
      <c r="F67" s="76"/>
      <c r="G67" s="64"/>
      <c r="H67" s="78"/>
      <c r="I67" s="69"/>
      <c r="J67" s="69"/>
      <c r="K67" s="65"/>
      <c r="L67" s="69"/>
      <c r="M67" s="65"/>
      <c r="N67" s="65"/>
      <c r="O67" s="69"/>
      <c r="P67" s="65"/>
      <c r="Q67" s="80"/>
    </row>
    <row r="68" spans="1:17" x14ac:dyDescent="0.55000000000000004">
      <c r="A68" s="28"/>
      <c r="B68" s="10"/>
      <c r="C68" s="71"/>
      <c r="D68" s="56"/>
      <c r="E68" s="59"/>
      <c r="F68" s="72"/>
      <c r="G68" s="53"/>
      <c r="H68" s="54"/>
      <c r="I68" s="55"/>
      <c r="J68" s="55"/>
      <c r="K68" s="56"/>
      <c r="L68" s="55"/>
      <c r="M68" s="56"/>
      <c r="N68" s="56"/>
      <c r="O68" s="55"/>
      <c r="P68" s="56"/>
      <c r="Q68" s="57"/>
    </row>
    <row r="69" spans="1:17" x14ac:dyDescent="0.55000000000000004">
      <c r="B69" s="98" t="s">
        <v>34</v>
      </c>
      <c r="C69" s="20"/>
      <c r="D69" s="21"/>
      <c r="E69" s="22"/>
      <c r="F69" s="23">
        <f>SUM(F70:F73)</f>
        <v>7000000</v>
      </c>
      <c r="G69" s="24"/>
      <c r="H69" s="25"/>
      <c r="I69" s="26"/>
      <c r="J69" s="26"/>
      <c r="K69" s="21"/>
      <c r="L69" s="26"/>
      <c r="M69" s="21"/>
      <c r="N69" s="21"/>
      <c r="O69" s="26"/>
      <c r="P69" s="21"/>
      <c r="Q69" s="27"/>
    </row>
    <row r="70" spans="1:17" x14ac:dyDescent="0.55000000000000004">
      <c r="A70" s="28"/>
      <c r="B70" s="98"/>
      <c r="C70" s="29"/>
      <c r="D70" s="30"/>
      <c r="E70" s="63"/>
      <c r="F70" s="32"/>
      <c r="G70" s="33"/>
      <c r="H70" s="34"/>
      <c r="I70" s="36"/>
      <c r="J70" s="36"/>
      <c r="K70" s="30"/>
      <c r="L70" s="36"/>
      <c r="M70" s="30"/>
      <c r="N70" s="30"/>
      <c r="O70" s="36"/>
      <c r="P70" s="30"/>
      <c r="Q70" s="38"/>
    </row>
    <row r="71" spans="1:17" x14ac:dyDescent="0.55000000000000004">
      <c r="A71" s="28"/>
      <c r="B71" s="98"/>
      <c r="C71" s="29"/>
      <c r="D71" s="30"/>
      <c r="E71" s="62" t="s">
        <v>65</v>
      </c>
      <c r="F71" s="32">
        <v>5000000</v>
      </c>
      <c r="G71" s="33"/>
      <c r="H71" s="62" t="s">
        <v>66</v>
      </c>
      <c r="I71" s="36"/>
      <c r="J71" s="36"/>
      <c r="K71" s="30"/>
      <c r="L71" s="36"/>
      <c r="M71" s="30"/>
      <c r="N71" s="30"/>
      <c r="O71" s="36"/>
      <c r="P71" s="30"/>
      <c r="Q71" s="77"/>
    </row>
    <row r="72" spans="1:17" x14ac:dyDescent="0.55000000000000004">
      <c r="A72" s="28"/>
      <c r="B72" s="19"/>
      <c r="C72" s="29"/>
      <c r="D72" s="30"/>
      <c r="E72" s="62" t="s">
        <v>67</v>
      </c>
      <c r="F72" s="32">
        <v>2000000</v>
      </c>
      <c r="G72" s="33"/>
      <c r="H72" s="62" t="s">
        <v>68</v>
      </c>
      <c r="I72" s="36"/>
      <c r="J72" s="36"/>
      <c r="K72" s="30"/>
      <c r="L72" s="36"/>
      <c r="M72" s="30"/>
      <c r="N72" s="30"/>
      <c r="O72" s="36"/>
      <c r="P72" s="30"/>
      <c r="Q72" s="77"/>
    </row>
    <row r="73" spans="1:17" x14ac:dyDescent="0.55000000000000004">
      <c r="A73" s="28"/>
      <c r="B73" s="39"/>
      <c r="C73" s="73"/>
      <c r="D73" s="65"/>
      <c r="E73" s="75"/>
      <c r="F73" s="76"/>
      <c r="G73" s="64"/>
      <c r="H73" s="78"/>
      <c r="I73" s="69"/>
      <c r="J73" s="69"/>
      <c r="K73" s="65"/>
      <c r="L73" s="69"/>
      <c r="M73" s="65"/>
      <c r="N73" s="65"/>
      <c r="O73" s="69"/>
      <c r="P73" s="65"/>
      <c r="Q73" s="70"/>
    </row>
    <row r="74" spans="1:17" ht="18.5" thickBot="1" x14ac:dyDescent="0.6">
      <c r="B74" s="90" t="s">
        <v>35</v>
      </c>
      <c r="C74" s="91"/>
      <c r="D74" s="91"/>
      <c r="E74" s="92"/>
      <c r="F74" s="93">
        <f>F10+F19+F69</f>
        <v>15268526</v>
      </c>
      <c r="G74" s="94"/>
      <c r="H74" s="95" t="s">
        <v>36</v>
      </c>
      <c r="I74" s="96"/>
      <c r="J74" s="96"/>
      <c r="K74" s="91"/>
      <c r="L74" s="96"/>
      <c r="M74" s="91"/>
      <c r="N74" s="91"/>
      <c r="O74" s="96"/>
      <c r="P74" s="91"/>
      <c r="Q74" s="97"/>
    </row>
  </sheetData>
  <mergeCells count="7">
    <mergeCell ref="B69:B71"/>
    <mergeCell ref="B3:Q3"/>
    <mergeCell ref="B4:Q4"/>
    <mergeCell ref="B6:D6"/>
    <mergeCell ref="E6:Q6"/>
    <mergeCell ref="B8:D8"/>
    <mergeCell ref="G8:Q8"/>
  </mergeCells>
  <phoneticPr fontId="1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宏樹</dc:creator>
  <cp:lastModifiedBy>森下 宏樹／リサーチ・コンサル／JRI (morishita hiroki)</cp:lastModifiedBy>
  <dcterms:created xsi:type="dcterms:W3CDTF">2020-04-06T03:09:42Z</dcterms:created>
  <dcterms:modified xsi:type="dcterms:W3CDTF">2020-05-01T06:34:49Z</dcterms:modified>
</cp:coreProperties>
</file>